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api.box.com/wopi/files/2197830152549/WOPIServiceId_TP_BOX_2/WOPIUserId_-/"/>
    </mc:Choice>
  </mc:AlternateContent>
  <xr:revisionPtr revIDLastSave="2" documentId="8_{8711FAF9-ADCD-4FDA-A77C-072E69E1568B}" xr6:coauthVersionLast="47" xr6:coauthVersionMax="47" xr10:uidLastSave="{C4C4C446-268B-45F4-A568-A53F77675BA9}"/>
  <bookViews>
    <workbookView xWindow="-108" yWindow="-108" windowWidth="23256" windowHeight="13896" xr2:uid="{00000000-000D-0000-FFFF-FFFF00000000}"/>
  </bookViews>
  <sheets>
    <sheet name="Main" sheetId="1" r:id="rId1"/>
    <sheet name="Clubs" sheetId="2" r:id="rId2"/>
  </sheets>
  <definedNames>
    <definedName name="_xlnm.Print_Area" localSheetId="0">Main!$A$1:$H$59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8" i="1" l="1"/>
  <c r="C57" i="1"/>
  <c r="C59" i="1" l="1"/>
</calcChain>
</file>

<file path=xl/sharedStrings.xml><?xml version="1.0" encoding="utf-8"?>
<sst xmlns="http://schemas.openxmlformats.org/spreadsheetml/2006/main" count="67" uniqueCount="62">
  <si>
    <t>Item</t>
  </si>
  <si>
    <t>Revenue</t>
  </si>
  <si>
    <t>Mandatory Student Fees</t>
  </si>
  <si>
    <t>Accounting Service</t>
  </si>
  <si>
    <t>IT Services</t>
  </si>
  <si>
    <t>Personnel</t>
  </si>
  <si>
    <t>Executive Board</t>
  </si>
  <si>
    <t>Programming</t>
  </si>
  <si>
    <t>Editorial</t>
  </si>
  <si>
    <t>Operational</t>
  </si>
  <si>
    <t>Postage</t>
  </si>
  <si>
    <t>Supplies</t>
  </si>
  <si>
    <t>Miscellaneous</t>
  </si>
  <si>
    <t>Ticket Surcharges</t>
  </si>
  <si>
    <t>Departmental</t>
  </si>
  <si>
    <t>Special Interest</t>
  </si>
  <si>
    <t>International</t>
  </si>
  <si>
    <t>Club Budgets</t>
  </si>
  <si>
    <t>Club Funding</t>
  </si>
  <si>
    <t>Scholarly Publication</t>
  </si>
  <si>
    <t>Symposia</t>
  </si>
  <si>
    <t>Special Activity</t>
  </si>
  <si>
    <t>Interdepartmental Activity</t>
  </si>
  <si>
    <t>Community Outreach</t>
  </si>
  <si>
    <t>Professional</t>
  </si>
  <si>
    <t>Conference Funding</t>
  </si>
  <si>
    <t>Mark Diamond Research Fund</t>
  </si>
  <si>
    <t>Total</t>
  </si>
  <si>
    <t>Unallocated Balance</t>
  </si>
  <si>
    <t>Allocations</t>
  </si>
  <si>
    <t>Hourly</t>
  </si>
  <si>
    <t>Ticket Sale Offsets</t>
  </si>
  <si>
    <t>Printer Service Contracts</t>
  </si>
  <si>
    <t>Mandatory Fees based on Enrollment figures:</t>
  </si>
  <si>
    <t>Payroll/HR Services</t>
  </si>
  <si>
    <t>Ticket Office</t>
  </si>
  <si>
    <t>Auditing &amp; Tax Prep</t>
  </si>
  <si>
    <t xml:space="preserve">Retirement &amp;TPA </t>
  </si>
  <si>
    <t>Legal Retainer</t>
  </si>
  <si>
    <t>Business Insurances</t>
  </si>
  <si>
    <t>FSA</t>
  </si>
  <si>
    <t>Capital Equipment</t>
  </si>
  <si>
    <t>Professional Staff</t>
  </si>
  <si>
    <t>Student Staff</t>
  </si>
  <si>
    <t>Reserve Account</t>
  </si>
  <si>
    <t>2 salaries, plus benefits and employment taxes</t>
  </si>
  <si>
    <t>.</t>
  </si>
  <si>
    <t xml:space="preserve">1 @ $20,000, including 10% for employment taxes </t>
  </si>
  <si>
    <t>3 Editorial Assistants @ $3,600 each ($22/hr)</t>
  </si>
  <si>
    <t xml:space="preserve">3 @ $23,000 each, including 10% for employment taxes </t>
  </si>
  <si>
    <t>Fall 7,500/Spring 6,500 @ $85/semester with 250 waivers</t>
  </si>
  <si>
    <t>3 existing clubs at $800  + 4 new clubs at $400 each</t>
  </si>
  <si>
    <t>6 existing clubs at $850  + 3 new clubs at $400 each</t>
  </si>
  <si>
    <t>Based on variable base plan and $18 per student enrolled in Fall, 2025</t>
  </si>
  <si>
    <t>(interest returns on investments now fund reserves)</t>
  </si>
  <si>
    <t>Summer 1,500 @ $5/session with 75 waivers</t>
  </si>
  <si>
    <t>funded by prior year cash balance/reserve account savings</t>
  </si>
  <si>
    <t>Predicting 5% increase</t>
  </si>
  <si>
    <t>Health Insurance increasing 15%</t>
  </si>
  <si>
    <t>designated funds that get transferred to the MDRF account</t>
  </si>
  <si>
    <t xml:space="preserve">Predicting a 10% increase </t>
  </si>
  <si>
    <t>2026-2027 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</si>
</sst>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3AB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7FFFF"/>
        <bgColor indexed="64"/>
      </patternFill>
    </fill>
    <fill>
      <patternFill patternType="solid">
        <fgColor rgb="FFFAA8E3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79FFB6"/>
        <bgColor indexed="64"/>
      </patternFill>
    </fill>
    <fill>
      <patternFill patternType="solid">
        <fgColor rgb="FFFAA8F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0" fillId="6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44" fontId="0" fillId="0" borderId="1" xfId="1" applyFont="1" applyBorder="1"/>
    <xf numFmtId="44" fontId="0" fillId="2" borderId="1" xfId="1" applyFont="1" applyFill="1" applyBorder="1"/>
    <xf numFmtId="44" fontId="0" fillId="3" borderId="1" xfId="1" applyFont="1" applyFill="1" applyBorder="1"/>
    <xf numFmtId="44" fontId="0" fillId="4" borderId="1" xfId="1" applyFont="1" applyFill="1" applyBorder="1"/>
    <xf numFmtId="44" fontId="0" fillId="5" borderId="1" xfId="1" applyFont="1" applyFill="1" applyBorder="1"/>
    <xf numFmtId="44" fontId="0" fillId="6" borderId="1" xfId="1" applyFont="1" applyFill="1" applyBorder="1"/>
    <xf numFmtId="44" fontId="0" fillId="7" borderId="1" xfId="1" applyFont="1" applyFill="1" applyBorder="1"/>
    <xf numFmtId="44" fontId="0" fillId="8" borderId="1" xfId="1" applyFont="1" applyFill="1" applyBorder="1"/>
    <xf numFmtId="44" fontId="0" fillId="9" borderId="1" xfId="1" applyFont="1" applyFill="1" applyBorder="1"/>
    <xf numFmtId="44" fontId="0" fillId="0" borderId="1" xfId="1" applyFont="1" applyBorder="1" applyAlignment="1">
      <alignment horizontal="center"/>
    </xf>
    <xf numFmtId="8" fontId="0" fillId="2" borderId="1" xfId="1" applyNumberFormat="1" applyFont="1" applyFill="1" applyBorder="1"/>
    <xf numFmtId="8" fontId="0" fillId="3" borderId="1" xfId="1" applyNumberFormat="1" applyFont="1" applyFill="1" applyBorder="1"/>
    <xf numFmtId="8" fontId="0" fillId="4" borderId="1" xfId="1" applyNumberFormat="1" applyFont="1" applyFill="1" applyBorder="1"/>
    <xf numFmtId="8" fontId="0" fillId="5" borderId="1" xfId="1" applyNumberFormat="1" applyFont="1" applyFill="1" applyBorder="1"/>
    <xf numFmtId="8" fontId="0" fillId="6" borderId="1" xfId="1" applyNumberFormat="1" applyFont="1" applyFill="1" applyBorder="1"/>
    <xf numFmtId="8" fontId="0" fillId="7" borderId="1" xfId="1" applyNumberFormat="1" applyFont="1" applyFill="1" applyBorder="1"/>
    <xf numFmtId="8" fontId="0" fillId="8" borderId="1" xfId="1" applyNumberFormat="1" applyFont="1" applyFill="1" applyBorder="1"/>
    <xf numFmtId="8" fontId="0" fillId="9" borderId="1" xfId="1" applyNumberFormat="1" applyFont="1" applyFill="1" applyBorder="1"/>
    <xf numFmtId="8" fontId="0" fillId="0" borderId="1" xfId="1" applyNumberFormat="1" applyFont="1" applyBorder="1"/>
    <xf numFmtId="0" fontId="0" fillId="4" borderId="1" xfId="0" applyFill="1" applyBorder="1" applyAlignment="1">
      <alignment horizontal="right"/>
    </xf>
    <xf numFmtId="0" fontId="3" fillId="0" borderId="1" xfId="0" applyFont="1" applyBorder="1"/>
    <xf numFmtId="44" fontId="3" fillId="2" borderId="1" xfId="0" applyNumberFormat="1" applyFont="1" applyFill="1" applyBorder="1"/>
    <xf numFmtId="44" fontId="3" fillId="0" borderId="1" xfId="0" applyNumberFormat="1" applyFont="1" applyBorder="1"/>
    <xf numFmtId="44" fontId="3" fillId="3" borderId="1" xfId="0" applyNumberFormat="1" applyFont="1" applyFill="1" applyBorder="1"/>
    <xf numFmtId="44" fontId="3" fillId="4" borderId="1" xfId="0" applyNumberFormat="1" applyFont="1" applyFill="1" applyBorder="1"/>
    <xf numFmtId="44" fontId="3" fillId="5" borderId="1" xfId="0" applyNumberFormat="1" applyFont="1" applyFill="1" applyBorder="1"/>
    <xf numFmtId="44" fontId="3" fillId="6" borderId="1" xfId="0" applyNumberFormat="1" applyFont="1" applyFill="1" applyBorder="1"/>
    <xf numFmtId="44" fontId="3" fillId="7" borderId="1" xfId="0" applyNumberFormat="1" applyFont="1" applyFill="1" applyBorder="1"/>
    <xf numFmtId="44" fontId="3" fillId="8" borderId="1" xfId="0" applyNumberFormat="1" applyFont="1" applyFill="1" applyBorder="1"/>
    <xf numFmtId="44" fontId="3" fillId="9" borderId="1" xfId="0" applyNumberFormat="1" applyFont="1" applyFill="1" applyBorder="1"/>
    <xf numFmtId="44" fontId="4" fillId="2" borderId="1" xfId="0" applyNumberFormat="1" applyFont="1" applyFill="1" applyBorder="1"/>
    <xf numFmtId="0" fontId="3" fillId="2" borderId="1" xfId="0" applyFont="1" applyFill="1" applyBorder="1"/>
    <xf numFmtId="0" fontId="4" fillId="3" borderId="1" xfId="0" applyFont="1" applyFill="1" applyBorder="1" applyAlignment="1">
      <alignment wrapText="1"/>
    </xf>
    <xf numFmtId="44" fontId="4" fillId="2" borderId="1" xfId="1" applyFont="1" applyFill="1" applyBorder="1"/>
    <xf numFmtId="44" fontId="3" fillId="2" borderId="1" xfId="1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44" fontId="3" fillId="4" borderId="1" xfId="1" applyFont="1" applyFill="1" applyBorder="1"/>
    <xf numFmtId="0" fontId="3" fillId="5" borderId="1" xfId="0" applyFont="1" applyFill="1" applyBorder="1"/>
    <xf numFmtId="0" fontId="3" fillId="6" borderId="1" xfId="0" applyFont="1" applyFill="1" applyBorder="1"/>
    <xf numFmtId="0" fontId="3" fillId="7" borderId="1" xfId="0" applyFont="1" applyFill="1" applyBorder="1"/>
    <xf numFmtId="44" fontId="3" fillId="7" borderId="1" xfId="1" applyFont="1" applyFill="1" applyBorder="1"/>
    <xf numFmtId="0" fontId="3" fillId="8" borderId="1" xfId="0" applyFont="1" applyFill="1" applyBorder="1"/>
    <xf numFmtId="0" fontId="3" fillId="9" borderId="1" xfId="0" applyFont="1" applyFill="1" applyBorder="1"/>
    <xf numFmtId="0" fontId="2" fillId="0" borderId="4" xfId="0" applyFont="1" applyBorder="1"/>
    <xf numFmtId="0" fontId="2" fillId="0" borderId="3" xfId="0" applyFont="1" applyBorder="1"/>
    <xf numFmtId="0" fontId="0" fillId="2" borderId="3" xfId="0" applyFill="1" applyBorder="1"/>
    <xf numFmtId="0" fontId="0" fillId="3" borderId="3" xfId="0" applyFill="1" applyBorder="1"/>
    <xf numFmtId="0" fontId="0" fillId="4" borderId="3" xfId="0" applyFill="1" applyBorder="1"/>
    <xf numFmtId="0" fontId="0" fillId="5" borderId="3" xfId="0" applyFill="1" applyBorder="1"/>
    <xf numFmtId="0" fontId="0" fillId="6" borderId="3" xfId="0" applyFill="1" applyBorder="1"/>
    <xf numFmtId="0" fontId="0" fillId="7" borderId="3" xfId="0" applyFill="1" applyBorder="1"/>
    <xf numFmtId="0" fontId="0" fillId="8" borderId="3" xfId="0" applyFill="1" applyBorder="1"/>
    <xf numFmtId="0" fontId="0" fillId="9" borderId="3" xfId="0" applyFill="1" applyBorder="1"/>
    <xf numFmtId="0" fontId="3" fillId="0" borderId="3" xfId="0" applyFont="1" applyBorder="1"/>
    <xf numFmtId="0" fontId="0" fillId="0" borderId="3" xfId="0" applyBorder="1"/>
    <xf numFmtId="43" fontId="3" fillId="8" borderId="1" xfId="2" applyFont="1" applyFill="1" applyBorder="1"/>
    <xf numFmtId="0" fontId="4" fillId="0" borderId="3" xfId="0" applyFont="1" applyBorder="1"/>
    <xf numFmtId="0" fontId="6" fillId="5" borderId="1" xfId="0" applyFont="1" applyFill="1" applyBorder="1"/>
    <xf numFmtId="0" fontId="6" fillId="3" borderId="1" xfId="0" applyFont="1" applyFill="1" applyBorder="1" applyAlignment="1">
      <alignment wrapText="1"/>
    </xf>
    <xf numFmtId="44" fontId="6" fillId="4" borderId="1" xfId="1" applyFont="1" applyFill="1" applyBorder="1"/>
    <xf numFmtId="0" fontId="5" fillId="5" borderId="1" xfId="0" applyFont="1" applyFill="1" applyBorder="1"/>
    <xf numFmtId="0" fontId="5" fillId="6" borderId="1" xfId="0" applyFont="1" applyFill="1" applyBorder="1"/>
    <xf numFmtId="44" fontId="4" fillId="4" borderId="1" xfId="1" applyFont="1" applyFill="1" applyBorder="1"/>
    <xf numFmtId="0" fontId="4" fillId="5" borderId="1" xfId="0" applyFont="1" applyFill="1" applyBorder="1"/>
    <xf numFmtId="0" fontId="3" fillId="3" borderId="1" xfId="0" applyFont="1" applyFill="1" applyBorder="1" applyAlignment="1">
      <alignment wrapText="1"/>
    </xf>
    <xf numFmtId="44" fontId="4" fillId="5" borderId="1" xfId="0" applyNumberFormat="1" applyFont="1" applyFill="1" applyBorder="1"/>
    <xf numFmtId="0" fontId="6" fillId="0" borderId="1" xfId="0" applyFont="1" applyBorder="1"/>
    <xf numFmtId="44" fontId="5" fillId="0" borderId="1" xfId="0" applyNumberFormat="1" applyFont="1" applyBorder="1"/>
    <xf numFmtId="0" fontId="4" fillId="0" borderId="1" xfId="0" applyFont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6" borderId="1" xfId="0" applyFont="1" applyFill="1" applyBorder="1"/>
    <xf numFmtId="0" fontId="4" fillId="7" borderId="1" xfId="0" applyFont="1" applyFill="1" applyBorder="1"/>
    <xf numFmtId="44" fontId="4" fillId="7" borderId="1" xfId="1" applyFont="1" applyFill="1" applyBorder="1"/>
    <xf numFmtId="44" fontId="4" fillId="0" borderId="1" xfId="0" applyNumberFormat="1" applyFont="1" applyBorder="1"/>
    <xf numFmtId="0" fontId="4" fillId="8" borderId="1" xfId="0" applyFont="1" applyFill="1" applyBorder="1"/>
    <xf numFmtId="44" fontId="4" fillId="8" borderId="1" xfId="0" applyNumberFormat="1" applyFont="1" applyFill="1" applyBorder="1"/>
    <xf numFmtId="43" fontId="4" fillId="8" borderId="1" xfId="2" applyFont="1" applyFill="1" applyBorder="1"/>
    <xf numFmtId="0" fontId="4" fillId="9" borderId="1" xfId="0" applyFont="1" applyFill="1" applyBorder="1"/>
    <xf numFmtId="44" fontId="3" fillId="10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AA8E3"/>
      <color rgb="FFFAA8F4"/>
      <color rgb="FFE3ABFF"/>
      <color rgb="FFA7FFFF"/>
      <color rgb="FF79FFB6"/>
      <color rgb="FFFFFF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8"/>
  <sheetViews>
    <sheetView tabSelected="1" zoomScale="55" zoomScaleNormal="55" workbookViewId="0">
      <selection activeCell="E16" sqref="E16"/>
    </sheetView>
  </sheetViews>
  <sheetFormatPr defaultColWidth="8.6640625" defaultRowHeight="14.4" x14ac:dyDescent="0.3"/>
  <cols>
    <col min="1" max="1" width="12.44140625" style="2" bestFit="1" customWidth="1"/>
    <col min="2" max="3" width="26.6640625" style="1" customWidth="1"/>
    <col min="4" max="4" width="70.33203125" style="1" customWidth="1"/>
    <col min="5" max="5" width="27.44140625" style="1" customWidth="1"/>
    <col min="6" max="6" width="64.33203125" style="1" customWidth="1"/>
    <col min="7" max="7" width="20.6640625" style="39" customWidth="1"/>
    <col min="8" max="8" width="66.44140625" style="39" customWidth="1"/>
    <col min="9" max="9" width="66.33203125" style="1" customWidth="1"/>
    <col min="10" max="10" width="22.33203125" style="1" customWidth="1"/>
    <col min="11" max="11" width="64.6640625" style="1" customWidth="1"/>
    <col min="12" max="12" width="21.6640625" style="74" customWidth="1"/>
    <col min="13" max="13" width="21.6640625" style="39" customWidth="1"/>
    <col min="14" max="14" width="62.33203125" style="39" customWidth="1"/>
    <col min="15" max="15" width="67.44140625" style="1" customWidth="1"/>
    <col min="16" max="16" width="18" style="19" bestFit="1" customWidth="1"/>
    <col min="17" max="17" width="16.33203125" style="19" bestFit="1" customWidth="1"/>
    <col min="18" max="18" width="7.44140625" style="19" bestFit="1" customWidth="1"/>
    <col min="19" max="19" width="13.6640625" style="19" bestFit="1" customWidth="1"/>
    <col min="20" max="23" width="11.44140625" style="19" bestFit="1" customWidth="1"/>
    <col min="24" max="16384" width="8.6640625" style="1"/>
  </cols>
  <sheetData>
    <row r="1" spans="1:23" x14ac:dyDescent="0.3">
      <c r="B1" s="1" t="s">
        <v>0</v>
      </c>
      <c r="C1" s="102" t="s">
        <v>61</v>
      </c>
      <c r="D1" s="103"/>
      <c r="E1" s="102"/>
      <c r="F1" s="103"/>
      <c r="G1" s="100"/>
      <c r="H1" s="101"/>
      <c r="I1" s="76"/>
      <c r="J1" s="63"/>
      <c r="K1" s="64"/>
      <c r="L1" s="28"/>
      <c r="M1" s="28"/>
      <c r="N1" s="28"/>
      <c r="O1" s="28"/>
      <c r="P1" s="28"/>
      <c r="Q1" s="1"/>
      <c r="R1" s="1"/>
      <c r="S1" s="1"/>
      <c r="T1" s="1"/>
      <c r="U1" s="1"/>
      <c r="V1" s="1"/>
      <c r="W1" s="1"/>
    </row>
    <row r="2" spans="1:23" s="11" customFormat="1" x14ac:dyDescent="0.3">
      <c r="A2" s="3" t="s">
        <v>1</v>
      </c>
      <c r="G2" s="50"/>
      <c r="H2" s="50"/>
      <c r="I2" s="50"/>
      <c r="J2" s="65"/>
    </row>
    <row r="3" spans="1:23" s="11" customFormat="1" x14ac:dyDescent="0.3">
      <c r="A3" s="3"/>
      <c r="B3" s="11" t="s">
        <v>2</v>
      </c>
      <c r="C3" s="40">
        <v>1175875</v>
      </c>
      <c r="D3" s="53" t="s">
        <v>33</v>
      </c>
      <c r="E3" s="53"/>
      <c r="F3" s="52"/>
      <c r="G3" s="40"/>
      <c r="H3" s="53"/>
      <c r="I3" s="52"/>
      <c r="J3" s="65"/>
      <c r="L3" s="29"/>
      <c r="M3" s="20"/>
      <c r="N3" s="29"/>
      <c r="O3" s="29"/>
      <c r="P3" s="29"/>
      <c r="Q3" s="29"/>
      <c r="R3" s="29"/>
    </row>
    <row r="4" spans="1:23" s="11" customFormat="1" x14ac:dyDescent="0.3">
      <c r="A4" s="3"/>
      <c r="D4" s="53" t="s">
        <v>50</v>
      </c>
      <c r="E4" s="53"/>
      <c r="F4" s="52"/>
      <c r="G4" s="49"/>
      <c r="H4" s="53"/>
      <c r="I4" s="53"/>
      <c r="J4" s="65"/>
      <c r="L4" s="29"/>
      <c r="M4" s="20"/>
      <c r="N4" s="29"/>
      <c r="O4" s="29"/>
      <c r="P4" s="29"/>
      <c r="Q4" s="29"/>
      <c r="R4" s="29"/>
    </row>
    <row r="5" spans="1:23" s="11" customFormat="1" x14ac:dyDescent="0.3">
      <c r="A5" s="3"/>
      <c r="D5" s="53" t="s">
        <v>55</v>
      </c>
      <c r="E5" s="53"/>
      <c r="F5" s="52"/>
      <c r="G5" s="40"/>
      <c r="H5" s="53"/>
      <c r="I5" s="53"/>
      <c r="J5" s="65"/>
      <c r="L5" s="20"/>
      <c r="M5" s="20"/>
      <c r="N5" s="20"/>
      <c r="O5" s="20"/>
      <c r="P5" s="20"/>
      <c r="Q5" s="20"/>
      <c r="R5" s="20"/>
    </row>
    <row r="6" spans="1:23" x14ac:dyDescent="0.3">
      <c r="D6" s="39"/>
      <c r="E6" s="39"/>
      <c r="F6" s="88"/>
      <c r="G6" s="41"/>
      <c r="I6" s="39"/>
      <c r="J6"/>
      <c r="K6"/>
      <c r="L6" s="19"/>
      <c r="M6" s="19"/>
      <c r="N6" s="19"/>
      <c r="O6" s="19"/>
      <c r="S6" s="1"/>
      <c r="T6" s="1"/>
      <c r="U6" s="1"/>
      <c r="V6" s="1"/>
      <c r="W6" s="1"/>
    </row>
    <row r="7" spans="1:23" s="12" customFormat="1" x14ac:dyDescent="0.3">
      <c r="A7" s="4" t="s">
        <v>40</v>
      </c>
      <c r="D7" s="54"/>
      <c r="E7" s="54"/>
      <c r="F7" s="89"/>
      <c r="G7" s="42"/>
      <c r="H7" s="54"/>
      <c r="I7" s="54"/>
      <c r="J7" s="66"/>
    </row>
    <row r="8" spans="1:23" s="12" customFormat="1" ht="31.35" customHeight="1" x14ac:dyDescent="0.3">
      <c r="A8" s="4"/>
      <c r="B8" s="12" t="s">
        <v>3</v>
      </c>
      <c r="C8" s="42">
        <v>102000</v>
      </c>
      <c r="D8" s="78" t="s">
        <v>60</v>
      </c>
      <c r="E8" s="42"/>
      <c r="F8" s="51"/>
      <c r="G8" s="42"/>
      <c r="H8" s="84"/>
      <c r="I8" s="51"/>
      <c r="J8" s="66"/>
      <c r="L8" s="30"/>
      <c r="M8" s="21"/>
      <c r="N8" s="30"/>
      <c r="O8" s="30"/>
      <c r="P8" s="30"/>
      <c r="Q8" s="30"/>
      <c r="R8" s="30"/>
    </row>
    <row r="9" spans="1:23" x14ac:dyDescent="0.3">
      <c r="C9" s="41"/>
      <c r="D9" s="39"/>
      <c r="E9" s="41"/>
      <c r="F9" s="88"/>
      <c r="G9" s="41"/>
      <c r="I9" s="39"/>
      <c r="J9"/>
      <c r="K9"/>
      <c r="L9" s="19"/>
      <c r="M9" s="19"/>
      <c r="N9" s="19"/>
      <c r="O9" s="19"/>
      <c r="S9" s="1"/>
      <c r="T9" s="1"/>
      <c r="U9" s="1"/>
      <c r="V9" s="1"/>
      <c r="W9" s="1"/>
    </row>
    <row r="10" spans="1:23" s="14" customFormat="1" x14ac:dyDescent="0.3">
      <c r="A10" s="5" t="s">
        <v>5</v>
      </c>
      <c r="C10" s="43"/>
      <c r="D10" s="55"/>
      <c r="E10" s="43"/>
      <c r="F10" s="90"/>
      <c r="G10" s="43"/>
      <c r="H10" s="55"/>
      <c r="I10" s="55"/>
      <c r="J10" s="67"/>
    </row>
    <row r="11" spans="1:23" s="14" customFormat="1" x14ac:dyDescent="0.3">
      <c r="A11" s="5"/>
      <c r="B11" s="14" t="s">
        <v>42</v>
      </c>
      <c r="C11" s="43">
        <v>287000</v>
      </c>
      <c r="D11" s="56" t="s">
        <v>45</v>
      </c>
      <c r="E11" s="43"/>
      <c r="F11" s="82"/>
      <c r="G11" s="43"/>
      <c r="H11" s="56"/>
      <c r="I11" s="56"/>
      <c r="J11" s="67"/>
      <c r="L11" s="31"/>
      <c r="M11" s="22"/>
      <c r="N11" s="31"/>
      <c r="O11" s="31"/>
      <c r="P11" s="31"/>
      <c r="Q11" s="31"/>
      <c r="R11" s="31"/>
    </row>
    <row r="12" spans="1:23" s="14" customFormat="1" x14ac:dyDescent="0.3">
      <c r="A12" s="5"/>
      <c r="C12" s="43"/>
      <c r="D12" s="79" t="s">
        <v>58</v>
      </c>
      <c r="E12" s="43"/>
      <c r="F12" s="82"/>
      <c r="G12" s="43"/>
      <c r="H12" s="82"/>
      <c r="I12" s="56"/>
      <c r="J12" s="67"/>
      <c r="L12" s="31"/>
      <c r="M12" s="22"/>
      <c r="N12" s="31"/>
      <c r="O12" s="31"/>
      <c r="P12" s="31"/>
      <c r="Q12" s="31"/>
      <c r="R12" s="31"/>
    </row>
    <row r="13" spans="1:23" s="14" customFormat="1" x14ac:dyDescent="0.3">
      <c r="A13" s="5"/>
      <c r="B13" s="14" t="s">
        <v>43</v>
      </c>
      <c r="C13" s="43"/>
      <c r="D13" s="56"/>
      <c r="E13" s="43"/>
      <c r="F13" s="82"/>
      <c r="G13" s="43"/>
      <c r="H13" s="56"/>
      <c r="I13" s="56"/>
      <c r="J13" s="67"/>
      <c r="L13" s="31"/>
      <c r="M13" s="22"/>
      <c r="N13" s="31"/>
      <c r="O13" s="31"/>
      <c r="P13" s="31"/>
      <c r="Q13" s="31"/>
      <c r="R13" s="31"/>
    </row>
    <row r="14" spans="1:23" s="14" customFormat="1" x14ac:dyDescent="0.3">
      <c r="A14" s="5"/>
      <c r="B14" s="38" t="s">
        <v>6</v>
      </c>
      <c r="C14" s="43">
        <v>75900</v>
      </c>
      <c r="D14" s="56" t="s">
        <v>49</v>
      </c>
      <c r="E14" s="43"/>
      <c r="F14" s="82"/>
      <c r="G14" s="43"/>
      <c r="H14" s="56"/>
      <c r="I14" s="56"/>
      <c r="J14" s="67"/>
    </row>
    <row r="15" spans="1:23" s="14" customFormat="1" x14ac:dyDescent="0.3">
      <c r="A15" s="5"/>
      <c r="B15" s="38" t="s">
        <v>7</v>
      </c>
      <c r="C15" s="43">
        <v>22000</v>
      </c>
      <c r="D15" s="56" t="s">
        <v>47</v>
      </c>
      <c r="E15" s="43"/>
      <c r="F15" s="82"/>
      <c r="G15" s="43"/>
      <c r="H15" s="56"/>
      <c r="I15" s="56"/>
      <c r="J15" s="67"/>
      <c r="L15" s="22"/>
      <c r="M15" s="22"/>
      <c r="N15" s="22"/>
      <c r="O15" s="22"/>
      <c r="P15" s="22"/>
      <c r="Q15" s="22"/>
      <c r="R15" s="22"/>
    </row>
    <row r="16" spans="1:23" s="14" customFormat="1" x14ac:dyDescent="0.3">
      <c r="A16" s="5"/>
      <c r="B16" s="38" t="s">
        <v>8</v>
      </c>
      <c r="C16" s="43">
        <v>22000</v>
      </c>
      <c r="D16" s="56" t="s">
        <v>47</v>
      </c>
      <c r="E16" s="43"/>
      <c r="F16" s="82"/>
      <c r="G16" s="43"/>
      <c r="H16" s="56"/>
      <c r="I16" s="56"/>
      <c r="J16" s="67"/>
      <c r="L16" s="22"/>
      <c r="M16" s="22"/>
      <c r="N16" s="22"/>
      <c r="O16" s="22"/>
      <c r="P16" s="22"/>
      <c r="Q16" s="22"/>
      <c r="R16" s="22"/>
    </row>
    <row r="17" spans="1:23" s="14" customFormat="1" x14ac:dyDescent="0.3">
      <c r="A17" s="5"/>
      <c r="B17" s="38" t="s">
        <v>30</v>
      </c>
      <c r="C17" s="43">
        <v>10800</v>
      </c>
      <c r="D17" s="55" t="s">
        <v>48</v>
      </c>
      <c r="E17" s="43"/>
      <c r="F17" s="90"/>
      <c r="G17" s="43"/>
      <c r="H17" s="55"/>
      <c r="I17" s="55"/>
      <c r="J17" s="67"/>
      <c r="L17" s="22"/>
      <c r="M17" s="22"/>
      <c r="N17" s="22"/>
      <c r="O17" s="22"/>
      <c r="P17" s="22"/>
      <c r="Q17" s="22"/>
      <c r="R17" s="22"/>
    </row>
    <row r="18" spans="1:23" x14ac:dyDescent="0.3">
      <c r="C18" s="41"/>
      <c r="D18" s="39"/>
      <c r="E18" s="41"/>
      <c r="F18" s="88"/>
      <c r="G18" s="41"/>
      <c r="I18" s="39"/>
      <c r="J18"/>
      <c r="K18"/>
      <c r="L18" s="1"/>
      <c r="M18" s="1"/>
      <c r="N18" s="1"/>
      <c r="P18" s="1"/>
      <c r="Q18" s="1"/>
      <c r="R18" s="1"/>
      <c r="S18" s="1"/>
      <c r="T18" s="1"/>
      <c r="U18" s="1"/>
      <c r="V18" s="1"/>
      <c r="W18" s="1"/>
    </row>
    <row r="19" spans="1:23" s="15" customFormat="1" x14ac:dyDescent="0.3">
      <c r="A19" s="6" t="s">
        <v>9</v>
      </c>
      <c r="C19" s="44"/>
      <c r="D19" s="57"/>
      <c r="E19" s="44"/>
      <c r="F19" s="83"/>
      <c r="G19" s="44"/>
      <c r="H19" s="57"/>
      <c r="I19" s="57"/>
      <c r="J19" s="68"/>
      <c r="L19" s="23"/>
      <c r="M19" s="23"/>
      <c r="N19" s="23"/>
      <c r="O19" s="23"/>
      <c r="P19" s="23"/>
      <c r="Q19" s="23"/>
      <c r="R19" s="23"/>
    </row>
    <row r="20" spans="1:23" s="15" customFormat="1" x14ac:dyDescent="0.3">
      <c r="A20" s="6"/>
      <c r="B20" s="15" t="s">
        <v>4</v>
      </c>
      <c r="C20" s="44">
        <v>5000</v>
      </c>
      <c r="D20" s="57"/>
      <c r="E20" s="44"/>
      <c r="F20" s="83"/>
      <c r="G20" s="44"/>
      <c r="H20" s="57"/>
      <c r="I20" s="57"/>
      <c r="J20" s="68"/>
      <c r="L20" s="23"/>
      <c r="M20" s="23"/>
      <c r="N20" s="23"/>
      <c r="O20" s="23"/>
      <c r="P20" s="23"/>
      <c r="Q20" s="23"/>
      <c r="R20" s="23"/>
    </row>
    <row r="21" spans="1:23" s="15" customFormat="1" x14ac:dyDescent="0.3">
      <c r="A21" s="6"/>
      <c r="B21" s="15" t="s">
        <v>13</v>
      </c>
      <c r="C21" s="44">
        <v>5000</v>
      </c>
      <c r="D21" s="57"/>
      <c r="E21" s="44"/>
      <c r="F21" s="83"/>
      <c r="G21" s="44"/>
      <c r="H21" s="57"/>
      <c r="I21" s="57"/>
      <c r="J21" s="68"/>
      <c r="L21" s="32"/>
      <c r="M21" s="23"/>
      <c r="N21" s="32"/>
      <c r="O21" s="23"/>
      <c r="P21" s="23"/>
      <c r="Q21" s="23"/>
      <c r="R21" s="23"/>
    </row>
    <row r="22" spans="1:23" s="15" customFormat="1" x14ac:dyDescent="0.3">
      <c r="B22" s="15" t="s">
        <v>41</v>
      </c>
      <c r="C22" s="44">
        <v>0</v>
      </c>
      <c r="D22" s="80"/>
      <c r="E22" s="44"/>
      <c r="F22" s="83"/>
      <c r="G22" s="44"/>
      <c r="H22" s="57"/>
      <c r="I22" s="57"/>
      <c r="J22" s="68"/>
      <c r="L22" s="23"/>
      <c r="M22" s="23"/>
      <c r="N22" s="32"/>
      <c r="O22" s="32"/>
      <c r="P22" s="32"/>
      <c r="Q22" s="32"/>
      <c r="R22" s="32"/>
    </row>
    <row r="23" spans="1:23" s="15" customFormat="1" x14ac:dyDescent="0.3">
      <c r="A23" s="6"/>
      <c r="B23" s="15" t="s">
        <v>10</v>
      </c>
      <c r="C23" s="44">
        <v>500</v>
      </c>
      <c r="D23" s="80"/>
      <c r="E23" s="44"/>
      <c r="F23" s="83"/>
      <c r="G23" s="44"/>
      <c r="H23" s="57"/>
      <c r="I23" s="57"/>
      <c r="J23" s="68"/>
      <c r="L23" s="32"/>
      <c r="M23" s="23"/>
      <c r="N23" s="32"/>
      <c r="O23" s="32"/>
      <c r="P23" s="32"/>
      <c r="Q23" s="32"/>
      <c r="R23" s="32"/>
    </row>
    <row r="24" spans="1:23" s="15" customFormat="1" x14ac:dyDescent="0.3">
      <c r="A24" s="6"/>
      <c r="B24" s="15" t="s">
        <v>11</v>
      </c>
      <c r="C24" s="44">
        <v>4000</v>
      </c>
      <c r="D24" s="57"/>
      <c r="E24" s="44"/>
      <c r="F24" s="83"/>
      <c r="G24" s="44"/>
      <c r="H24" s="57"/>
      <c r="I24" s="57"/>
      <c r="J24" s="68"/>
      <c r="L24" s="32"/>
      <c r="M24" s="23"/>
      <c r="N24" s="32"/>
      <c r="O24" s="32"/>
      <c r="P24" s="32"/>
      <c r="Q24" s="32"/>
      <c r="R24" s="32"/>
    </row>
    <row r="25" spans="1:23" s="15" customFormat="1" x14ac:dyDescent="0.3">
      <c r="A25" s="6"/>
      <c r="B25" s="15" t="s">
        <v>12</v>
      </c>
      <c r="C25" s="44">
        <v>5000</v>
      </c>
      <c r="D25" s="57"/>
      <c r="E25" s="44"/>
      <c r="F25" s="83"/>
      <c r="G25" s="44"/>
      <c r="H25" s="57"/>
      <c r="I25" s="57"/>
      <c r="J25" s="68"/>
      <c r="L25" s="32"/>
      <c r="M25" s="23"/>
      <c r="N25" s="32"/>
      <c r="O25" s="32"/>
      <c r="P25" s="32"/>
      <c r="Q25" s="32"/>
      <c r="R25" s="32"/>
    </row>
    <row r="26" spans="1:23" s="15" customFormat="1" x14ac:dyDescent="0.3">
      <c r="A26" s="6"/>
      <c r="B26" s="15" t="s">
        <v>32</v>
      </c>
      <c r="C26" s="44">
        <v>4000</v>
      </c>
      <c r="D26" s="80"/>
      <c r="E26" s="44"/>
      <c r="F26" s="83"/>
      <c r="G26" s="44"/>
      <c r="H26" s="57"/>
      <c r="I26" s="57"/>
      <c r="J26" s="68"/>
      <c r="L26" s="23"/>
      <c r="M26" s="23"/>
      <c r="N26" s="32"/>
      <c r="O26" s="32"/>
      <c r="P26" s="23"/>
      <c r="Q26" s="32"/>
      <c r="R26" s="32"/>
    </row>
    <row r="27" spans="1:23" s="15" customFormat="1" x14ac:dyDescent="0.3">
      <c r="A27" s="6"/>
      <c r="B27" s="15" t="s">
        <v>31</v>
      </c>
      <c r="C27" s="44">
        <v>25000</v>
      </c>
      <c r="D27" s="57"/>
      <c r="E27" s="44"/>
      <c r="F27" s="83"/>
      <c r="G27" s="44"/>
      <c r="H27" s="57"/>
      <c r="I27" s="57"/>
      <c r="J27" s="68"/>
      <c r="L27" s="23"/>
      <c r="M27" s="23"/>
      <c r="N27" s="32"/>
      <c r="O27" s="32"/>
      <c r="P27" s="23"/>
      <c r="Q27" s="32"/>
      <c r="R27" s="32"/>
    </row>
    <row r="28" spans="1:23" s="15" customFormat="1" x14ac:dyDescent="0.3">
      <c r="A28" s="6"/>
      <c r="B28" s="15" t="s">
        <v>34</v>
      </c>
      <c r="C28" s="44">
        <v>5000</v>
      </c>
      <c r="D28" s="57"/>
      <c r="E28" s="44"/>
      <c r="F28" s="83"/>
      <c r="G28" s="44"/>
      <c r="H28" s="57"/>
      <c r="I28" s="57"/>
      <c r="J28" s="68"/>
      <c r="L28" s="23"/>
      <c r="M28" s="23"/>
      <c r="N28" s="32"/>
      <c r="O28" s="32"/>
      <c r="P28" s="23"/>
      <c r="Q28" s="32"/>
      <c r="R28" s="32"/>
    </row>
    <row r="29" spans="1:23" s="15" customFormat="1" x14ac:dyDescent="0.3">
      <c r="A29" s="6"/>
      <c r="B29" s="15" t="s">
        <v>35</v>
      </c>
      <c r="C29" s="85">
        <v>40000</v>
      </c>
      <c r="D29" s="77" t="s">
        <v>57</v>
      </c>
      <c r="E29" s="44"/>
      <c r="F29" s="83"/>
      <c r="G29" s="44"/>
      <c r="H29" s="83"/>
      <c r="I29" s="57"/>
      <c r="J29" s="68"/>
      <c r="L29" s="23"/>
      <c r="M29" s="23"/>
      <c r="N29" s="32"/>
      <c r="O29" s="32"/>
      <c r="P29" s="23"/>
      <c r="Q29" s="32"/>
      <c r="R29" s="32"/>
    </row>
    <row r="30" spans="1:23" s="15" customFormat="1" x14ac:dyDescent="0.3">
      <c r="A30" s="6"/>
      <c r="B30" s="15" t="s">
        <v>36</v>
      </c>
      <c r="C30" s="44">
        <v>10000</v>
      </c>
      <c r="D30" s="57"/>
      <c r="E30" s="44"/>
      <c r="F30" s="83"/>
      <c r="G30" s="44"/>
      <c r="H30" s="57"/>
      <c r="I30" s="57"/>
      <c r="J30" s="68"/>
      <c r="L30" s="23"/>
      <c r="M30" s="23"/>
      <c r="N30" s="32"/>
      <c r="O30" s="32"/>
      <c r="P30" s="23"/>
      <c r="Q30" s="32"/>
      <c r="R30" s="32"/>
    </row>
    <row r="31" spans="1:23" s="15" customFormat="1" x14ac:dyDescent="0.3">
      <c r="A31" s="6"/>
      <c r="B31" s="15" t="s">
        <v>38</v>
      </c>
      <c r="C31" s="44">
        <v>25000</v>
      </c>
      <c r="D31" s="57"/>
      <c r="E31" s="44"/>
      <c r="F31" s="83"/>
      <c r="G31" s="44"/>
      <c r="H31" s="57"/>
      <c r="I31" s="57"/>
      <c r="J31" s="68"/>
      <c r="L31" s="23"/>
      <c r="M31" s="23"/>
      <c r="N31" s="32"/>
      <c r="O31" s="32"/>
      <c r="P31" s="23"/>
      <c r="Q31" s="32"/>
      <c r="R31" s="32"/>
    </row>
    <row r="32" spans="1:23" s="15" customFormat="1" x14ac:dyDescent="0.3">
      <c r="A32" s="6"/>
      <c r="B32" s="15" t="s">
        <v>39</v>
      </c>
      <c r="C32" s="85">
        <v>8500</v>
      </c>
      <c r="D32" s="77" t="s">
        <v>57</v>
      </c>
      <c r="E32" s="44"/>
      <c r="F32" s="83"/>
      <c r="G32" s="44"/>
      <c r="H32" s="83"/>
      <c r="I32" s="57"/>
      <c r="J32" s="68"/>
      <c r="L32" s="23"/>
      <c r="M32" s="23"/>
      <c r="N32" s="32"/>
      <c r="O32" s="32"/>
      <c r="P32" s="23"/>
      <c r="Q32" s="32"/>
      <c r="R32" s="32"/>
    </row>
    <row r="33" spans="1:23" s="15" customFormat="1" x14ac:dyDescent="0.3">
      <c r="A33" s="6"/>
      <c r="B33" s="15" t="s">
        <v>37</v>
      </c>
      <c r="C33" s="44">
        <v>10000</v>
      </c>
      <c r="D33" s="57"/>
      <c r="E33" s="44"/>
      <c r="F33" s="83"/>
      <c r="G33" s="44"/>
      <c r="H33" s="57"/>
      <c r="I33" s="57"/>
      <c r="J33" s="68"/>
      <c r="L33" s="23"/>
      <c r="M33" s="23"/>
      <c r="N33" s="32"/>
      <c r="O33" s="32"/>
      <c r="P33" s="23"/>
      <c r="Q33" s="32"/>
      <c r="R33" s="32"/>
    </row>
    <row r="34" spans="1:23" s="15" customFormat="1" x14ac:dyDescent="0.3">
      <c r="A34" s="6"/>
      <c r="B34" s="15" t="s">
        <v>44</v>
      </c>
      <c r="C34" s="44">
        <v>0</v>
      </c>
      <c r="D34" s="57" t="s">
        <v>54</v>
      </c>
      <c r="E34" s="44"/>
      <c r="F34" s="83"/>
      <c r="G34" s="44"/>
      <c r="H34" s="83"/>
      <c r="I34" s="57"/>
      <c r="J34" s="68"/>
      <c r="L34" s="23"/>
      <c r="M34" s="23"/>
      <c r="N34" s="32"/>
      <c r="O34" s="32"/>
      <c r="P34" s="23"/>
      <c r="Q34" s="32"/>
      <c r="R34" s="32"/>
    </row>
    <row r="35" spans="1:23" ht="34.35" customHeight="1" x14ac:dyDescent="0.3">
      <c r="C35" s="41" t="s">
        <v>46</v>
      </c>
      <c r="D35" s="39"/>
      <c r="E35" s="41"/>
      <c r="F35" s="88"/>
      <c r="G35" s="41"/>
      <c r="I35" s="39"/>
      <c r="J35"/>
      <c r="K35"/>
      <c r="L35" s="1"/>
      <c r="M35" s="1"/>
      <c r="N35" s="1"/>
      <c r="P35" s="1"/>
      <c r="Q35" s="1"/>
      <c r="R35" s="1"/>
      <c r="S35" s="1"/>
      <c r="T35" s="1"/>
      <c r="U35" s="1"/>
      <c r="V35" s="1"/>
      <c r="W35" s="1"/>
    </row>
    <row r="36" spans="1:23" s="13" customFormat="1" x14ac:dyDescent="0.3">
      <c r="A36" s="7" t="s">
        <v>7</v>
      </c>
      <c r="C36" s="45"/>
      <c r="D36" s="58"/>
      <c r="E36" s="45"/>
      <c r="F36" s="91"/>
      <c r="G36" s="45"/>
      <c r="H36" s="58"/>
      <c r="I36" s="58"/>
      <c r="J36" s="69"/>
      <c r="L36" s="24"/>
      <c r="M36" s="24"/>
      <c r="N36" s="24"/>
      <c r="O36" s="24"/>
      <c r="P36" s="24"/>
      <c r="Q36" s="24"/>
      <c r="R36" s="24"/>
    </row>
    <row r="37" spans="1:23" s="13" customFormat="1" x14ac:dyDescent="0.3">
      <c r="A37" s="7"/>
      <c r="B37" s="13" t="s">
        <v>7</v>
      </c>
      <c r="C37" s="45">
        <v>75000</v>
      </c>
      <c r="D37" s="81"/>
      <c r="E37" s="45"/>
      <c r="F37" s="91"/>
      <c r="G37" s="45"/>
      <c r="H37" s="58"/>
      <c r="I37" s="58"/>
      <c r="J37" s="69"/>
      <c r="L37" s="33"/>
      <c r="M37" s="24"/>
      <c r="N37" s="33"/>
      <c r="O37" s="33"/>
      <c r="P37" s="33"/>
      <c r="Q37" s="33"/>
      <c r="R37" s="33"/>
    </row>
    <row r="38" spans="1:23" x14ac:dyDescent="0.3">
      <c r="C38" s="41"/>
      <c r="D38" s="39"/>
      <c r="E38" s="41"/>
      <c r="F38" s="88"/>
      <c r="G38" s="41"/>
      <c r="I38" s="39"/>
      <c r="J38"/>
      <c r="K38"/>
      <c r="L38" s="19"/>
      <c r="M38" s="19"/>
      <c r="N38" s="19"/>
      <c r="O38" s="19"/>
      <c r="S38" s="1"/>
      <c r="T38" s="1"/>
      <c r="U38" s="1"/>
      <c r="V38" s="1"/>
      <c r="W38" s="1"/>
    </row>
    <row r="39" spans="1:23" s="16" customFormat="1" x14ac:dyDescent="0.3">
      <c r="A39" s="8" t="s">
        <v>17</v>
      </c>
      <c r="C39" s="46"/>
      <c r="D39" s="59"/>
      <c r="E39" s="46"/>
      <c r="F39" s="92"/>
      <c r="G39" s="46"/>
      <c r="H39" s="59"/>
      <c r="I39" s="59"/>
      <c r="J39" s="70"/>
      <c r="L39" s="25"/>
      <c r="M39" s="25"/>
      <c r="N39" s="25"/>
      <c r="O39" s="25"/>
      <c r="P39" s="25"/>
      <c r="Q39" s="25"/>
      <c r="R39" s="25"/>
    </row>
    <row r="40" spans="1:23" s="16" customFormat="1" x14ac:dyDescent="0.3">
      <c r="A40" s="8"/>
      <c r="B40" s="16" t="s">
        <v>14</v>
      </c>
      <c r="C40" s="46">
        <v>181500</v>
      </c>
      <c r="D40" s="60" t="s">
        <v>53</v>
      </c>
      <c r="E40" s="99"/>
      <c r="F40" s="93"/>
      <c r="G40" s="46"/>
      <c r="H40" s="60"/>
      <c r="I40" s="60"/>
      <c r="J40" s="70"/>
      <c r="L40" s="34"/>
      <c r="M40" s="25"/>
      <c r="N40" s="34"/>
      <c r="O40" s="34"/>
      <c r="P40" s="34"/>
      <c r="Q40" s="34"/>
      <c r="R40" s="34"/>
    </row>
    <row r="41" spans="1:23" s="16" customFormat="1" x14ac:dyDescent="0.3">
      <c r="A41" s="8"/>
      <c r="B41" s="16" t="s">
        <v>15</v>
      </c>
      <c r="C41" s="46">
        <v>4000</v>
      </c>
      <c r="D41" s="60" t="s">
        <v>51</v>
      </c>
      <c r="E41" s="46"/>
      <c r="F41" s="93"/>
      <c r="G41" s="46"/>
      <c r="H41" s="60"/>
      <c r="I41" s="60"/>
      <c r="J41" s="70"/>
      <c r="L41" s="34"/>
      <c r="M41" s="25"/>
      <c r="N41" s="34"/>
      <c r="O41" s="34"/>
      <c r="P41" s="34"/>
      <c r="Q41" s="34"/>
      <c r="R41" s="34"/>
    </row>
    <row r="42" spans="1:23" s="16" customFormat="1" x14ac:dyDescent="0.3">
      <c r="A42" s="8"/>
      <c r="B42" s="16" t="s">
        <v>16</v>
      </c>
      <c r="C42" s="46">
        <v>6300</v>
      </c>
      <c r="D42" s="60" t="s">
        <v>52</v>
      </c>
      <c r="E42" s="46"/>
      <c r="F42" s="93"/>
      <c r="G42" s="46"/>
      <c r="H42" s="60"/>
      <c r="I42" s="60"/>
      <c r="J42" s="70"/>
      <c r="L42" s="34"/>
      <c r="M42" s="25"/>
      <c r="N42" s="34"/>
      <c r="O42" s="34"/>
      <c r="P42" s="34"/>
      <c r="Q42" s="34"/>
      <c r="R42" s="34"/>
    </row>
    <row r="43" spans="1:23" x14ac:dyDescent="0.3">
      <c r="C43" s="41"/>
      <c r="D43" s="41"/>
      <c r="E43" s="41"/>
      <c r="F43" s="94"/>
      <c r="G43" s="41"/>
      <c r="H43" s="41"/>
      <c r="I43" s="39"/>
      <c r="J43"/>
      <c r="K43"/>
      <c r="L43" s="19"/>
      <c r="M43" s="19"/>
      <c r="N43" s="19"/>
      <c r="O43" s="19"/>
      <c r="S43" s="1"/>
      <c r="T43" s="1"/>
      <c r="U43" s="1"/>
      <c r="V43" s="1"/>
      <c r="W43" s="1"/>
    </row>
    <row r="44" spans="1:23" s="17" customFormat="1" x14ac:dyDescent="0.3">
      <c r="A44" s="9" t="s">
        <v>18</v>
      </c>
      <c r="C44" s="47"/>
      <c r="D44" s="61"/>
      <c r="E44" s="47"/>
      <c r="F44" s="95"/>
      <c r="G44" s="47"/>
      <c r="H44" s="61"/>
      <c r="I44" s="61"/>
      <c r="J44" s="71"/>
      <c r="L44" s="26"/>
      <c r="M44" s="26"/>
      <c r="N44" s="26"/>
      <c r="O44" s="26"/>
      <c r="P44" s="26"/>
      <c r="Q44" s="26"/>
      <c r="R44" s="26"/>
    </row>
    <row r="45" spans="1:23" s="17" customFormat="1" x14ac:dyDescent="0.3">
      <c r="A45" s="9"/>
      <c r="B45" s="17" t="s">
        <v>19</v>
      </c>
      <c r="C45" s="47">
        <v>6000</v>
      </c>
      <c r="D45" s="47"/>
      <c r="E45" s="47"/>
      <c r="F45" s="96"/>
      <c r="G45" s="47"/>
      <c r="H45" s="47"/>
      <c r="I45" s="61"/>
      <c r="J45" s="71"/>
      <c r="L45" s="35"/>
      <c r="M45" s="26"/>
      <c r="N45" s="35"/>
      <c r="O45" s="35"/>
      <c r="P45" s="35"/>
      <c r="Q45" s="35"/>
      <c r="R45" s="35"/>
    </row>
    <row r="46" spans="1:23" s="17" customFormat="1" x14ac:dyDescent="0.3">
      <c r="A46" s="9"/>
      <c r="B46" s="17" t="s">
        <v>20</v>
      </c>
      <c r="C46" s="47">
        <v>10000</v>
      </c>
      <c r="D46" s="75"/>
      <c r="E46" s="47"/>
      <c r="F46" s="97"/>
      <c r="G46" s="47"/>
      <c r="H46" s="75"/>
      <c r="I46" s="61"/>
      <c r="J46" s="71"/>
      <c r="L46" s="35"/>
      <c r="M46" s="26"/>
      <c r="N46" s="35"/>
      <c r="O46" s="35"/>
      <c r="P46" s="35"/>
      <c r="Q46" s="35"/>
      <c r="R46" s="35"/>
    </row>
    <row r="47" spans="1:23" s="17" customFormat="1" x14ac:dyDescent="0.3">
      <c r="A47" s="9"/>
      <c r="B47" s="17" t="s">
        <v>21</v>
      </c>
      <c r="C47" s="47">
        <v>11500</v>
      </c>
      <c r="D47" s="75"/>
      <c r="E47" s="47"/>
      <c r="F47" s="97"/>
      <c r="G47" s="47"/>
      <c r="H47" s="75"/>
      <c r="I47" s="61"/>
      <c r="J47" s="71"/>
      <c r="L47" s="35"/>
      <c r="M47" s="26"/>
      <c r="N47" s="35"/>
      <c r="O47" s="35"/>
      <c r="P47" s="35"/>
      <c r="Q47" s="35"/>
      <c r="R47" s="35"/>
    </row>
    <row r="48" spans="1:23" s="17" customFormat="1" x14ac:dyDescent="0.3">
      <c r="A48" s="9"/>
      <c r="B48" s="17" t="s">
        <v>22</v>
      </c>
      <c r="C48" s="47">
        <v>3000</v>
      </c>
      <c r="D48" s="75"/>
      <c r="E48" s="47"/>
      <c r="F48" s="97"/>
      <c r="G48" s="47"/>
      <c r="H48" s="75"/>
      <c r="I48" s="61"/>
      <c r="J48" s="71"/>
      <c r="L48" s="35"/>
      <c r="M48" s="26"/>
      <c r="N48" s="35"/>
      <c r="O48" s="35"/>
      <c r="P48" s="35"/>
      <c r="Q48" s="35"/>
      <c r="R48" s="26"/>
    </row>
    <row r="49" spans="1:23" s="17" customFormat="1" x14ac:dyDescent="0.3">
      <c r="A49" s="9"/>
      <c r="B49" s="17" t="s">
        <v>23</v>
      </c>
      <c r="C49" s="47">
        <v>1500</v>
      </c>
      <c r="D49" s="75"/>
      <c r="E49" s="47"/>
      <c r="F49" s="97"/>
      <c r="G49" s="47"/>
      <c r="H49" s="75"/>
      <c r="I49" s="61"/>
      <c r="J49" s="71"/>
      <c r="L49" s="26"/>
      <c r="M49" s="26"/>
      <c r="N49" s="26"/>
      <c r="O49" s="26"/>
      <c r="P49" s="26"/>
      <c r="Q49" s="26"/>
      <c r="R49" s="26"/>
    </row>
    <row r="50" spans="1:23" x14ac:dyDescent="0.3">
      <c r="C50" s="41"/>
      <c r="D50" s="39"/>
      <c r="E50" s="41"/>
      <c r="F50" s="88"/>
      <c r="G50" s="41"/>
      <c r="I50" s="39"/>
      <c r="J50"/>
      <c r="K50"/>
      <c r="L50" s="19"/>
      <c r="M50" s="19"/>
      <c r="N50" s="19"/>
      <c r="O50" s="19"/>
      <c r="S50" s="1"/>
      <c r="T50" s="1"/>
      <c r="U50" s="1"/>
      <c r="V50" s="1"/>
      <c r="W50" s="1"/>
    </row>
    <row r="51" spans="1:23" s="18" customFormat="1" x14ac:dyDescent="0.3">
      <c r="A51" s="10" t="s">
        <v>24</v>
      </c>
      <c r="C51" s="48"/>
      <c r="D51" s="62"/>
      <c r="E51" s="48"/>
      <c r="F51" s="98"/>
      <c r="G51" s="48"/>
      <c r="H51" s="62"/>
      <c r="I51" s="62"/>
      <c r="J51" s="72"/>
      <c r="L51" s="27"/>
      <c r="M51" s="27"/>
      <c r="N51" s="27"/>
      <c r="O51" s="27"/>
      <c r="P51" s="27"/>
      <c r="Q51" s="27"/>
      <c r="R51" s="27"/>
    </row>
    <row r="52" spans="1:23" s="18" customFormat="1" x14ac:dyDescent="0.3">
      <c r="A52" s="10"/>
      <c r="B52" s="18" t="s">
        <v>25</v>
      </c>
      <c r="C52" s="48">
        <v>225000</v>
      </c>
      <c r="D52" s="62"/>
      <c r="E52" s="48"/>
      <c r="F52" s="98"/>
      <c r="G52" s="48"/>
      <c r="H52" s="62"/>
      <c r="I52" s="62"/>
      <c r="J52" s="72"/>
      <c r="L52" s="36"/>
      <c r="M52" s="27"/>
      <c r="N52" s="36"/>
      <c r="O52" s="36"/>
      <c r="P52" s="36"/>
      <c r="Q52" s="36"/>
      <c r="R52" s="36"/>
    </row>
    <row r="53" spans="1:23" s="18" customFormat="1" x14ac:dyDescent="0.3">
      <c r="A53" s="10"/>
      <c r="B53" s="18" t="s">
        <v>26</v>
      </c>
      <c r="C53" s="48">
        <v>125000</v>
      </c>
      <c r="D53" s="62" t="s">
        <v>59</v>
      </c>
      <c r="E53" s="48"/>
      <c r="F53" s="98"/>
      <c r="G53" s="48"/>
      <c r="H53" s="62"/>
      <c r="I53" s="62"/>
      <c r="J53" s="72"/>
      <c r="L53" s="36"/>
      <c r="M53" s="27"/>
      <c r="N53" s="36"/>
      <c r="O53" s="36"/>
      <c r="P53" s="36"/>
      <c r="Q53" s="36"/>
      <c r="R53" s="36"/>
    </row>
    <row r="54" spans="1:23" x14ac:dyDescent="0.3">
      <c r="C54" s="41"/>
      <c r="D54" s="39"/>
      <c r="E54" s="41"/>
      <c r="F54" s="88"/>
      <c r="G54" s="41"/>
      <c r="I54" s="39"/>
      <c r="J54"/>
      <c r="K54"/>
      <c r="L54" s="19"/>
      <c r="M54" s="19"/>
      <c r="N54" s="19"/>
      <c r="O54" s="19"/>
      <c r="S54" s="1"/>
      <c r="T54" s="1"/>
      <c r="U54" s="1"/>
      <c r="V54" s="1"/>
      <c r="W54" s="1"/>
    </row>
    <row r="55" spans="1:23" x14ac:dyDescent="0.3">
      <c r="C55" s="41"/>
      <c r="D55" s="39"/>
      <c r="E55" s="41"/>
      <c r="F55" s="88"/>
      <c r="G55" s="41"/>
      <c r="I55" s="39"/>
      <c r="J55"/>
      <c r="K55"/>
      <c r="L55" s="19"/>
      <c r="M55" s="19"/>
      <c r="N55" s="19"/>
      <c r="O55" s="19"/>
      <c r="S55" s="1"/>
      <c r="T55" s="1"/>
      <c r="U55" s="1"/>
      <c r="V55" s="1"/>
      <c r="W55" s="1"/>
    </row>
    <row r="56" spans="1:23" x14ac:dyDescent="0.3">
      <c r="A56" s="2" t="s">
        <v>27</v>
      </c>
      <c r="C56" s="41"/>
      <c r="D56" s="39"/>
      <c r="E56" s="41"/>
      <c r="F56" s="88"/>
      <c r="G56" s="41"/>
      <c r="I56" s="39"/>
      <c r="J56"/>
      <c r="K56"/>
      <c r="L56" s="19"/>
      <c r="M56" s="19"/>
      <c r="N56" s="19"/>
      <c r="O56" s="19"/>
      <c r="S56" s="1"/>
      <c r="T56" s="1"/>
      <c r="U56" s="1"/>
      <c r="V56" s="1"/>
      <c r="W56" s="1"/>
    </row>
    <row r="57" spans="1:23" x14ac:dyDescent="0.3">
      <c r="B57" s="1" t="s">
        <v>1</v>
      </c>
      <c r="C57" s="41">
        <f>SUM(C3:C5)</f>
        <v>1175875</v>
      </c>
      <c r="D57" s="39"/>
      <c r="E57" s="41"/>
      <c r="F57" s="88"/>
      <c r="G57" s="41"/>
      <c r="I57" s="39"/>
      <c r="J57"/>
      <c r="K57"/>
      <c r="L57" s="37"/>
      <c r="M57" s="19"/>
      <c r="N57" s="37"/>
      <c r="O57" s="37"/>
      <c r="P57" s="37"/>
      <c r="Q57" s="37"/>
      <c r="R57" s="37"/>
      <c r="S57" s="1"/>
      <c r="T57" s="1"/>
      <c r="U57" s="1"/>
      <c r="V57" s="1"/>
      <c r="W57" s="1"/>
    </row>
    <row r="58" spans="1:23" x14ac:dyDescent="0.3">
      <c r="B58" s="1" t="s">
        <v>29</v>
      </c>
      <c r="C58" s="41">
        <f>SUM(C8:C54)</f>
        <v>1315500</v>
      </c>
      <c r="D58" s="39"/>
      <c r="E58" s="41"/>
      <c r="F58" s="88"/>
      <c r="G58" s="41"/>
      <c r="I58" s="39"/>
      <c r="J58"/>
      <c r="K58"/>
      <c r="L58" s="37"/>
      <c r="M58" s="19"/>
      <c r="N58" s="37"/>
      <c r="O58" s="37"/>
      <c r="P58" s="37"/>
      <c r="Q58" s="37"/>
      <c r="R58" s="37"/>
      <c r="S58" s="1"/>
      <c r="T58" s="1"/>
      <c r="U58" s="1"/>
      <c r="V58" s="1"/>
      <c r="W58" s="1"/>
    </row>
    <row r="59" spans="1:23" x14ac:dyDescent="0.3">
      <c r="B59" s="1" t="s">
        <v>28</v>
      </c>
      <c r="C59" s="87">
        <f>SUM(C57)-(C58)</f>
        <v>-139625</v>
      </c>
      <c r="D59" s="86" t="s">
        <v>56</v>
      </c>
      <c r="E59" s="41"/>
      <c r="F59" s="88"/>
      <c r="G59" s="41"/>
      <c r="I59" s="39"/>
      <c r="J59"/>
      <c r="K59"/>
      <c r="L59" s="37"/>
      <c r="M59" s="19"/>
      <c r="N59" s="37"/>
      <c r="O59" s="37"/>
      <c r="P59" s="37"/>
      <c r="Q59" s="37"/>
      <c r="R59" s="37"/>
      <c r="S59" s="1"/>
      <c r="T59" s="1"/>
      <c r="U59" s="1"/>
      <c r="V59" s="1"/>
      <c r="W59" s="1"/>
    </row>
    <row r="60" spans="1:23" x14ac:dyDescent="0.3">
      <c r="E60" s="39"/>
      <c r="F60" s="39"/>
      <c r="L60" s="73"/>
      <c r="N60" s="1"/>
      <c r="O60" s="19"/>
      <c r="P60" s="1"/>
      <c r="Q60" s="1"/>
      <c r="R60" s="1"/>
      <c r="S60" s="1"/>
      <c r="T60" s="1"/>
      <c r="U60" s="1"/>
      <c r="V60" s="1"/>
      <c r="W60" s="1"/>
    </row>
    <row r="61" spans="1:23" x14ac:dyDescent="0.3">
      <c r="E61" s="39"/>
      <c r="F61" s="39"/>
      <c r="H61" s="41"/>
      <c r="L61" s="73"/>
      <c r="N61" s="1"/>
      <c r="O61" s="19"/>
      <c r="W61" s="1"/>
    </row>
    <row r="62" spans="1:23" x14ac:dyDescent="0.3">
      <c r="E62" s="39"/>
      <c r="F62" s="39"/>
      <c r="L62" s="73"/>
      <c r="N62" s="1"/>
      <c r="O62" s="19"/>
      <c r="W62" s="1"/>
    </row>
    <row r="63" spans="1:23" x14ac:dyDescent="0.3">
      <c r="E63" s="39"/>
      <c r="F63" s="39"/>
      <c r="L63" s="73"/>
      <c r="N63" s="1"/>
      <c r="O63" s="19"/>
      <c r="W63" s="1"/>
    </row>
    <row r="64" spans="1:23" x14ac:dyDescent="0.3">
      <c r="E64" s="39"/>
      <c r="F64" s="39"/>
      <c r="L64" s="73"/>
      <c r="M64" s="1"/>
      <c r="N64" s="19"/>
      <c r="O64" s="19"/>
      <c r="V64" s="1"/>
      <c r="W64" s="1"/>
    </row>
    <row r="65" spans="5:23" x14ac:dyDescent="0.3">
      <c r="E65" s="39"/>
      <c r="F65" s="39"/>
      <c r="L65" s="73"/>
      <c r="M65" s="1"/>
      <c r="N65" s="19"/>
      <c r="O65" s="19"/>
      <c r="V65" s="1"/>
      <c r="W65" s="1"/>
    </row>
    <row r="66" spans="5:23" x14ac:dyDescent="0.3">
      <c r="E66" s="39"/>
      <c r="F66" s="39"/>
      <c r="L66" s="73"/>
      <c r="M66" s="1"/>
      <c r="N66" s="19"/>
      <c r="O66" s="19"/>
      <c r="V66" s="1"/>
      <c r="W66" s="1"/>
    </row>
    <row r="67" spans="5:23" x14ac:dyDescent="0.3">
      <c r="E67" s="39"/>
      <c r="F67" s="39"/>
      <c r="L67" s="73"/>
      <c r="M67" s="1"/>
      <c r="N67" s="19"/>
      <c r="O67" s="19"/>
      <c r="V67" s="1"/>
      <c r="W67" s="1"/>
    </row>
    <row r="68" spans="5:23" x14ac:dyDescent="0.3">
      <c r="E68" s="39"/>
      <c r="F68" s="39"/>
      <c r="L68" s="73"/>
      <c r="M68" s="1"/>
      <c r="N68" s="19"/>
      <c r="O68" s="19"/>
      <c r="V68" s="1"/>
      <c r="W68" s="1"/>
    </row>
  </sheetData>
  <mergeCells count="3">
    <mergeCell ref="G1:H1"/>
    <mergeCell ref="C1:D1"/>
    <mergeCell ref="E1:F1"/>
  </mergeCells>
  <pageMargins left="0.25" right="0.25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Main</vt:lpstr>
      <vt:lpstr>Clubs</vt:lpstr>
      <vt:lpstr>Main!Print_Area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</dc:creator>
  <cp:lastModifiedBy>Stephanie George</cp:lastModifiedBy>
  <cp:lastPrinted>2026-04-01T17:55:13Z</cp:lastPrinted>
  <dcterms:created xsi:type="dcterms:W3CDTF">2018-03-01T22:52:23Z</dcterms:created>
  <dcterms:modified xsi:type="dcterms:W3CDTF">2026-04-14T16:41:09Z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