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65" yWindow="15" windowWidth="10290" windowHeight="11985"/>
  </bookViews>
  <sheets>
    <sheet name="Sheet1" sheetId="1" r:id="rId1"/>
  </sheets>
  <definedNames>
    <definedName name="_xlnm.Print_Area" localSheetId="0">Sheet1!$A$1:$T$162</definedName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K2" i="1"/>
  <c r="O2"/>
  <c r="K3"/>
  <c r="O3"/>
  <c r="K4"/>
  <c r="O4"/>
  <c r="K5"/>
  <c r="O5"/>
  <c r="K6"/>
  <c r="O6"/>
  <c r="K7"/>
  <c r="O7"/>
  <c r="K8"/>
  <c r="O8"/>
  <c r="K9"/>
  <c r="O9"/>
  <c r="K10"/>
  <c r="O10"/>
  <c r="K11"/>
  <c r="O11"/>
  <c r="K12"/>
  <c r="O12"/>
  <c r="K13"/>
  <c r="O13"/>
  <c r="K14"/>
  <c r="O14"/>
  <c r="K15"/>
  <c r="O15"/>
  <c r="K16"/>
  <c r="O16"/>
  <c r="K17"/>
  <c r="O17"/>
  <c r="K18"/>
  <c r="O18"/>
  <c r="K19"/>
  <c r="O19"/>
  <c r="K20"/>
  <c r="O20"/>
  <c r="K21"/>
  <c r="O21"/>
  <c r="K22"/>
  <c r="O22"/>
  <c r="K23"/>
  <c r="O23"/>
  <c r="K24"/>
  <c r="O24"/>
  <c r="K25"/>
  <c r="O25"/>
  <c r="K26"/>
  <c r="O26"/>
  <c r="K27"/>
  <c r="O27"/>
  <c r="K28"/>
  <c r="O28"/>
  <c r="K29"/>
  <c r="O29"/>
  <c r="K30"/>
  <c r="O30"/>
  <c r="K31"/>
  <c r="O31"/>
  <c r="K32"/>
  <c r="O32"/>
  <c r="K33"/>
  <c r="O33"/>
  <c r="K34"/>
  <c r="O34"/>
  <c r="K35"/>
  <c r="O35"/>
  <c r="K36"/>
  <c r="O36"/>
  <c r="K37"/>
  <c r="O37"/>
  <c r="K38"/>
  <c r="O38"/>
  <c r="K39"/>
  <c r="O39"/>
  <c r="K40"/>
  <c r="O40"/>
  <c r="K41"/>
  <c r="O41"/>
  <c r="K42"/>
  <c r="O42"/>
  <c r="K43"/>
  <c r="O43"/>
  <c r="K44"/>
  <c r="O44"/>
  <c r="K45"/>
  <c r="O45"/>
  <c r="K46"/>
  <c r="O46"/>
  <c r="K47"/>
  <c r="O47"/>
  <c r="K48"/>
  <c r="O48"/>
  <c r="K49"/>
  <c r="O49"/>
  <c r="K50"/>
  <c r="O50"/>
  <c r="K51"/>
  <c r="O51"/>
  <c r="K52"/>
  <c r="O52"/>
  <c r="K53"/>
  <c r="O53"/>
  <c r="K54"/>
  <c r="O54"/>
  <c r="K55"/>
  <c r="O55"/>
  <c r="K56"/>
  <c r="O56"/>
  <c r="K57"/>
  <c r="O57"/>
  <c r="K58"/>
  <c r="O58"/>
  <c r="K59"/>
  <c r="O59"/>
  <c r="K60"/>
  <c r="O60"/>
  <c r="K61"/>
  <c r="O61"/>
  <c r="K62"/>
  <c r="O62"/>
  <c r="K63"/>
  <c r="O63"/>
  <c r="K64"/>
  <c r="O64"/>
  <c r="K65"/>
  <c r="O65"/>
  <c r="K66"/>
  <c r="O66"/>
  <c r="K67"/>
  <c r="O67"/>
  <c r="K68"/>
  <c r="O68"/>
  <c r="K69"/>
  <c r="O69"/>
  <c r="K70"/>
  <c r="O70"/>
  <c r="K71"/>
  <c r="O71"/>
  <c r="K72"/>
  <c r="O72"/>
  <c r="K73"/>
  <c r="O73"/>
  <c r="K74"/>
  <c r="O74"/>
  <c r="K75"/>
  <c r="O75"/>
  <c r="K76"/>
  <c r="O76"/>
  <c r="K77"/>
  <c r="O77"/>
  <c r="K78"/>
  <c r="O78"/>
  <c r="K79"/>
  <c r="O79"/>
  <c r="K80"/>
  <c r="O80"/>
  <c r="K81"/>
  <c r="O81"/>
  <c r="K82"/>
  <c r="O82"/>
  <c r="K83"/>
  <c r="O83"/>
  <c r="K84"/>
  <c r="O84"/>
  <c r="K85"/>
  <c r="O85"/>
  <c r="K86"/>
  <c r="O86"/>
  <c r="K87"/>
  <c r="O87"/>
  <c r="K88"/>
  <c r="O88"/>
  <c r="K89"/>
  <c r="O89"/>
  <c r="K90"/>
  <c r="O90"/>
  <c r="K91"/>
  <c r="O91"/>
  <c r="K92"/>
  <c r="O92"/>
  <c r="K93"/>
  <c r="O93"/>
  <c r="K94"/>
  <c r="O94"/>
  <c r="K95"/>
  <c r="O95"/>
  <c r="K96"/>
  <c r="O96"/>
  <c r="K97"/>
  <c r="O97"/>
  <c r="K98"/>
  <c r="O98"/>
  <c r="K99"/>
  <c r="O99"/>
  <c r="K100"/>
  <c r="O100"/>
  <c r="K101"/>
  <c r="O101"/>
  <c r="K102"/>
  <c r="O102"/>
  <c r="K103"/>
  <c r="O103"/>
  <c r="K104"/>
  <c r="O104"/>
  <c r="K105"/>
  <c r="O105"/>
  <c r="K106"/>
  <c r="O106"/>
  <c r="K107"/>
  <c r="O107"/>
  <c r="K108"/>
  <c r="O108"/>
  <c r="K109"/>
  <c r="O109"/>
  <c r="K110"/>
  <c r="O110"/>
  <c r="K111"/>
  <c r="O111"/>
  <c r="K112"/>
  <c r="O112"/>
  <c r="K113"/>
  <c r="O113"/>
  <c r="K114"/>
  <c r="O114"/>
  <c r="K115"/>
  <c r="O115"/>
  <c r="K116"/>
  <c r="O116"/>
  <c r="K117"/>
  <c r="O117"/>
  <c r="K118"/>
  <c r="O118"/>
  <c r="K119"/>
  <c r="O119"/>
  <c r="K120"/>
  <c r="O120"/>
  <c r="K121"/>
  <c r="O121"/>
  <c r="K122"/>
  <c r="O122"/>
  <c r="K123"/>
  <c r="O123"/>
  <c r="K124"/>
  <c r="O124"/>
  <c r="K125"/>
  <c r="O125"/>
  <c r="K126"/>
  <c r="O126"/>
  <c r="K127"/>
  <c r="O127"/>
  <c r="K128"/>
  <c r="O128"/>
  <c r="K129"/>
  <c r="O129"/>
  <c r="K130"/>
  <c r="O130"/>
  <c r="K131"/>
  <c r="O131"/>
  <c r="K132"/>
  <c r="O132"/>
  <c r="K133"/>
  <c r="O133"/>
  <c r="K134"/>
  <c r="O134"/>
  <c r="K135"/>
  <c r="O135"/>
  <c r="K136"/>
  <c r="O136"/>
  <c r="K137"/>
  <c r="O137"/>
  <c r="K138"/>
  <c r="O138"/>
  <c r="K139"/>
  <c r="O139"/>
  <c r="K140"/>
  <c r="O140"/>
  <c r="K141"/>
  <c r="O141"/>
  <c r="K142"/>
  <c r="O142"/>
  <c r="K143"/>
  <c r="O143"/>
  <c r="K144"/>
  <c r="O144"/>
  <c r="K145"/>
  <c r="O145"/>
  <c r="K146"/>
  <c r="O146"/>
  <c r="K147"/>
  <c r="O147"/>
  <c r="K148"/>
  <c r="O148"/>
  <c r="K149"/>
  <c r="O149"/>
  <c r="K150"/>
  <c r="O150"/>
  <c r="K151"/>
  <c r="O151"/>
  <c r="K152"/>
  <c r="O152"/>
  <c r="K153"/>
  <c r="O153"/>
  <c r="K154"/>
  <c r="O154"/>
  <c r="K155"/>
  <c r="O155"/>
  <c r="K156"/>
  <c r="O156"/>
  <c r="K157"/>
  <c r="O157"/>
  <c r="K158"/>
  <c r="O158"/>
  <c r="K159"/>
  <c r="O159"/>
  <c r="K160"/>
  <c r="O160"/>
  <c r="K161"/>
  <c r="O161"/>
  <c r="K162"/>
  <c r="O162"/>
</calcChain>
</file>

<file path=xl/sharedStrings.xml><?xml version="1.0" encoding="utf-8"?>
<sst xmlns="http://schemas.openxmlformats.org/spreadsheetml/2006/main" count="342" uniqueCount="182">
  <si>
    <t>Gate</t>
  </si>
  <si>
    <t>FH04</t>
  </si>
  <si>
    <t>wp01</t>
  </si>
  <si>
    <t>FH03</t>
  </si>
  <si>
    <t>FH02</t>
  </si>
  <si>
    <t>FH01</t>
  </si>
  <si>
    <t>HUMB</t>
  </si>
  <si>
    <t>F123</t>
  </si>
  <si>
    <t>F122</t>
  </si>
  <si>
    <t>F121</t>
  </si>
  <si>
    <t>F120</t>
  </si>
  <si>
    <t>F119</t>
  </si>
  <si>
    <t>F118</t>
  </si>
  <si>
    <t>F117</t>
  </si>
  <si>
    <t>F116</t>
  </si>
  <si>
    <t>F115</t>
  </si>
  <si>
    <t>F114</t>
  </si>
  <si>
    <t>F113</t>
  </si>
  <si>
    <t>F110</t>
  </si>
  <si>
    <t>F109</t>
  </si>
  <si>
    <t>F108</t>
  </si>
  <si>
    <t>F107</t>
  </si>
  <si>
    <t>F106</t>
  </si>
  <si>
    <t>F105</t>
  </si>
  <si>
    <t>F104</t>
  </si>
  <si>
    <t>F103</t>
  </si>
  <si>
    <t>F102</t>
  </si>
  <si>
    <t>F101</t>
  </si>
  <si>
    <t>F100</t>
  </si>
  <si>
    <t>F099</t>
  </si>
  <si>
    <t>F098</t>
  </si>
  <si>
    <t>F097</t>
  </si>
  <si>
    <t>F096</t>
  </si>
  <si>
    <t>F092</t>
  </si>
  <si>
    <t>F091</t>
  </si>
  <si>
    <t>F090</t>
  </si>
  <si>
    <t>F089</t>
  </si>
  <si>
    <t>F088</t>
  </si>
  <si>
    <t>F087</t>
  </si>
  <si>
    <t>F086</t>
  </si>
  <si>
    <t>F085</t>
  </si>
  <si>
    <t>F084</t>
  </si>
  <si>
    <t>F083</t>
  </si>
  <si>
    <t>F082</t>
  </si>
  <si>
    <t>F081</t>
  </si>
  <si>
    <t>F078</t>
  </si>
  <si>
    <t>F077</t>
  </si>
  <si>
    <t>F076</t>
  </si>
  <si>
    <t>F075</t>
  </si>
  <si>
    <t>F074</t>
  </si>
  <si>
    <t>cc07</t>
  </si>
  <si>
    <t>F072</t>
  </si>
  <si>
    <t>F071</t>
  </si>
  <si>
    <t>F070</t>
  </si>
  <si>
    <t>F069</t>
  </si>
  <si>
    <t>F068</t>
  </si>
  <si>
    <t>F067</t>
  </si>
  <si>
    <t>F066</t>
  </si>
  <si>
    <t>F065</t>
  </si>
  <si>
    <t>F064</t>
  </si>
  <si>
    <t>F063</t>
  </si>
  <si>
    <t>F062</t>
  </si>
  <si>
    <t>F061</t>
  </si>
  <si>
    <t>F060</t>
  </si>
  <si>
    <t>F059</t>
  </si>
  <si>
    <t>F058</t>
  </si>
  <si>
    <t>F057</t>
  </si>
  <si>
    <t>F056</t>
  </si>
  <si>
    <t>F055</t>
  </si>
  <si>
    <t>F054</t>
  </si>
  <si>
    <t>F053</t>
  </si>
  <si>
    <t>F052</t>
  </si>
  <si>
    <t>F051</t>
  </si>
  <si>
    <t>F050</t>
  </si>
  <si>
    <t>F049</t>
  </si>
  <si>
    <t>F048</t>
  </si>
  <si>
    <t>F047</t>
  </si>
  <si>
    <t>F046</t>
  </si>
  <si>
    <t>F045</t>
  </si>
  <si>
    <t>F044</t>
  </si>
  <si>
    <t>F043</t>
  </si>
  <si>
    <t>F042</t>
  </si>
  <si>
    <t>F041</t>
  </si>
  <si>
    <t>F040</t>
  </si>
  <si>
    <t>F039</t>
  </si>
  <si>
    <t>F038</t>
  </si>
  <si>
    <t>F037</t>
  </si>
  <si>
    <t>F036</t>
  </si>
  <si>
    <t>F035</t>
  </si>
  <si>
    <t>F034</t>
  </si>
  <si>
    <t>f033</t>
  </si>
  <si>
    <t>f034</t>
  </si>
  <si>
    <t>f032</t>
  </si>
  <si>
    <t>f031</t>
  </si>
  <si>
    <t>f030</t>
  </si>
  <si>
    <t>f029</t>
  </si>
  <si>
    <t>f028</t>
  </si>
  <si>
    <t>f026</t>
  </si>
  <si>
    <t>f025</t>
  </si>
  <si>
    <t>f024</t>
  </si>
  <si>
    <t>f023</t>
  </si>
  <si>
    <t>f022</t>
  </si>
  <si>
    <t>f021</t>
  </si>
  <si>
    <t>f020</t>
  </si>
  <si>
    <t>f019</t>
  </si>
  <si>
    <t>f018</t>
  </si>
  <si>
    <t>f017</t>
  </si>
  <si>
    <t>f016</t>
  </si>
  <si>
    <t>f015</t>
  </si>
  <si>
    <t>f014</t>
  </si>
  <si>
    <t>f013</t>
  </si>
  <si>
    <t>f012</t>
  </si>
  <si>
    <t>f011</t>
  </si>
  <si>
    <t>f010</t>
  </si>
  <si>
    <t>f009</t>
  </si>
  <si>
    <t>f008</t>
  </si>
  <si>
    <t>f007</t>
  </si>
  <si>
    <t>f006</t>
  </si>
  <si>
    <t>f005</t>
  </si>
  <si>
    <t>f004</t>
  </si>
  <si>
    <t>f003</t>
  </si>
  <si>
    <t>f002</t>
  </si>
  <si>
    <t>f001</t>
  </si>
  <si>
    <t>cd206</t>
  </si>
  <si>
    <t>cd182</t>
  </si>
  <si>
    <t>cd159</t>
  </si>
  <si>
    <t>cd136</t>
  </si>
  <si>
    <t>cd107</t>
  </si>
  <si>
    <t>cd87</t>
  </si>
  <si>
    <t>cd64</t>
  </si>
  <si>
    <t>cd38</t>
  </si>
  <si>
    <t>cd08</t>
  </si>
  <si>
    <t>n32</t>
  </si>
  <si>
    <t>wp32</t>
  </si>
  <si>
    <t>wp31</t>
  </si>
  <si>
    <t>wp30</t>
  </si>
  <si>
    <t>wp29</t>
  </si>
  <si>
    <t>wp28</t>
  </si>
  <si>
    <t>wp27</t>
  </si>
  <si>
    <t>wp26</t>
  </si>
  <si>
    <t>wp25</t>
  </si>
  <si>
    <t>wp24</t>
  </si>
  <si>
    <t>wp23</t>
  </si>
  <si>
    <t>wp22</t>
  </si>
  <si>
    <t>wp21</t>
  </si>
  <si>
    <t>wp20</t>
  </si>
  <si>
    <t>wp19</t>
  </si>
  <si>
    <t>wp18</t>
  </si>
  <si>
    <t>wp17</t>
  </si>
  <si>
    <t>wp16</t>
  </si>
  <si>
    <t>wp15</t>
  </si>
  <si>
    <t>wp14</t>
  </si>
  <si>
    <t>wp13</t>
  </si>
  <si>
    <t>wp12</t>
  </si>
  <si>
    <t>wp10</t>
  </si>
  <si>
    <t>wp09</t>
  </si>
  <si>
    <t>wp08</t>
  </si>
  <si>
    <t>wp07</t>
  </si>
  <si>
    <t>wp06</t>
  </si>
  <si>
    <t>wp05</t>
  </si>
  <si>
    <t>wp04</t>
  </si>
  <si>
    <t>wp03</t>
  </si>
  <si>
    <t>wp02</t>
  </si>
  <si>
    <t>Station A</t>
  </si>
  <si>
    <t>Station B</t>
  </si>
  <si>
    <t>Ratio of Ice Velocity</t>
  </si>
  <si>
    <r>
      <t>Area (km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</si>
  <si>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t>Latitude A (dec. degree)</t>
  </si>
  <si>
    <t>Longitude A (dec. degree)</t>
  </si>
  <si>
    <t>Latitude B (dec. degree)</t>
  </si>
  <si>
    <t>Longitude B (dec. degree)</t>
  </si>
  <si>
    <t>Velocity A (m/yr)</t>
  </si>
  <si>
    <t>Velocity B (m/yr)</t>
  </si>
  <si>
    <t>Average Velocity (m/yr)</t>
  </si>
  <si>
    <t>Ice Thickness (m/yr)</t>
  </si>
  <si>
    <t>Length of Gate (km)</t>
  </si>
  <si>
    <t>Cummulative Length (km)</t>
  </si>
  <si>
    <r>
      <t>Outgoing Flux (km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/yr)</t>
    </r>
  </si>
  <si>
    <r>
      <t>Total Accumulation 2000 (km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/yr)</t>
    </r>
  </si>
  <si>
    <t>Thickening / Thinning 2000 (cm/yr)</t>
  </si>
  <si>
    <r>
      <t>Total Accumulation 2001 (km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/yr)</t>
    </r>
  </si>
  <si>
    <t>Thickening / Thinning 2001 (cm/yr)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</si>
</sst>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0"/>
      <name val="Arial"/>
    </font>
    <font>
      <sz val="10"/>
      <color indexed="8"/>
      <name val="MS Sans Serif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wrapText="1"/>
    </xf>
    <xf numFmtId="164" fontId="3" fillId="0" borderId="1" xfId="1" applyNumberFormat="1" applyFont="1" applyFill="1" applyBorder="1" applyAlignment="1">
      <alignment horizontal="right" wrapText="1"/>
    </xf>
    <xf numFmtId="0" fontId="3" fillId="0" borderId="2" xfId="1" applyFont="1" applyFill="1" applyBorder="1" applyAlignment="1">
      <alignment horizontal="right" wrapText="1"/>
    </xf>
    <xf numFmtId="0" fontId="3" fillId="0" borderId="1" xfId="0" applyFont="1" applyFill="1" applyBorder="1"/>
    <xf numFmtId="2" fontId="3" fillId="0" borderId="1" xfId="1" applyNumberFormat="1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5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3" fillId="0" borderId="1" xfId="0" applyNumberFormat="1" applyFont="1" applyFill="1" applyBorder="1"/>
    <xf numFmtId="2" fontId="3" fillId="0" borderId="1" xfId="1" applyNumberFormat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164" fontId="3" fillId="0" borderId="1" xfId="0" applyNumberFormat="1" applyFont="1" applyFill="1" applyBorder="1"/>
    <xf numFmtId="1" fontId="3" fillId="0" borderId="1" xfId="0" applyNumberFormat="1" applyFont="1" applyFill="1" applyBorder="1"/>
    <xf numFmtId="0" fontId="4" fillId="0" borderId="2" xfId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2" borderId="1" xfId="1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3" fillId="2" borderId="5" xfId="1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6" xfId="1" applyFont="1" applyFill="1" applyBorder="1" applyAlignment="1">
      <alignment horizontal="right" wrapText="1"/>
    </xf>
    <xf numFmtId="0" fontId="3" fillId="0" borderId="7" xfId="1" applyFont="1" applyFill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 wrapText="1"/>
    </xf>
    <xf numFmtId="0" fontId="3" fillId="0" borderId="7" xfId="0" applyFont="1" applyFill="1" applyBorder="1"/>
    <xf numFmtId="2" fontId="3" fillId="0" borderId="7" xfId="1" applyNumberFormat="1" applyFont="1" applyFill="1" applyBorder="1" applyAlignment="1">
      <alignment horizontal="right" wrapText="1"/>
    </xf>
    <xf numFmtId="1" fontId="3" fillId="0" borderId="7" xfId="0" applyNumberFormat="1" applyFont="1" applyFill="1" applyBorder="1" applyAlignment="1">
      <alignment horizontal="right"/>
    </xf>
    <xf numFmtId="2" fontId="3" fillId="0" borderId="7" xfId="0" applyNumberFormat="1" applyFont="1" applyFill="1" applyBorder="1" applyAlignment="1">
      <alignment horizontal="right"/>
    </xf>
    <xf numFmtId="2" fontId="3" fillId="0" borderId="8" xfId="1" applyNumberFormat="1" applyFont="1" applyFill="1" applyBorder="1" applyAlignment="1">
      <alignment horizontal="right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2" fontId="2" fillId="3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T162"/>
  <sheetViews>
    <sheetView tabSelected="1" workbookViewId="0">
      <pane ySplit="1" topLeftCell="A2" activePane="bottomLeft" state="frozen"/>
      <selection pane="bottomLeft" activeCell="V11" sqref="V11"/>
    </sheetView>
  </sheetViews>
  <sheetFormatPr defaultColWidth="6.5703125" defaultRowHeight="11.25"/>
  <cols>
    <col min="1" max="1" width="5.28515625" style="11" bestFit="1" customWidth="1"/>
    <col min="2" max="2" width="6.5703125" style="11" customWidth="1"/>
    <col min="3" max="3" width="7" style="11" customWidth="1"/>
    <col min="4" max="4" width="7.42578125" style="21" bestFit="1" customWidth="1"/>
    <col min="5" max="5" width="8.85546875" style="21" bestFit="1" customWidth="1"/>
    <col min="6" max="6" width="7.42578125" style="21" bestFit="1" customWidth="1"/>
    <col min="7" max="7" width="8.85546875" style="21" bestFit="1" customWidth="1"/>
    <col min="8" max="8" width="5.28515625" style="11" bestFit="1" customWidth="1"/>
    <col min="9" max="9" width="7.42578125" style="22" bestFit="1" customWidth="1"/>
    <col min="10" max="10" width="7.42578125" style="23" bestFit="1" customWidth="1"/>
    <col min="11" max="11" width="7.42578125" style="22" bestFit="1" customWidth="1"/>
    <col min="12" max="12" width="9.28515625" style="24" bestFit="1" customWidth="1"/>
    <col min="13" max="13" width="7.42578125" style="25" bestFit="1" customWidth="1"/>
    <col min="14" max="14" width="6.5703125" style="25" bestFit="1" customWidth="1"/>
    <col min="15" max="15" width="11" style="25" customWidth="1"/>
    <col min="16" max="16" width="8.42578125" style="25" bestFit="1" customWidth="1"/>
    <col min="17" max="17" width="11.85546875" style="25" customWidth="1"/>
    <col min="18" max="18" width="10.140625" style="25" bestFit="1" customWidth="1"/>
    <col min="19" max="19" width="11.85546875" style="25" customWidth="1"/>
    <col min="20" max="20" width="10.140625" style="23" bestFit="1" customWidth="1"/>
    <col min="21" max="228" width="6.5703125" style="11" customWidth="1"/>
    <col min="229" max="16384" width="6.5703125" style="12"/>
  </cols>
  <sheetData>
    <row r="1" spans="1:228" s="2" customFormat="1" ht="54.75" thickBot="1">
      <c r="A1" s="45" t="s">
        <v>0</v>
      </c>
      <c r="B1" s="46" t="s">
        <v>163</v>
      </c>
      <c r="C1" s="46" t="s">
        <v>164</v>
      </c>
      <c r="D1" s="47" t="s">
        <v>167</v>
      </c>
      <c r="E1" s="47" t="s">
        <v>168</v>
      </c>
      <c r="F1" s="47" t="s">
        <v>169</v>
      </c>
      <c r="G1" s="47" t="s">
        <v>170</v>
      </c>
      <c r="H1" s="46" t="s">
        <v>166</v>
      </c>
      <c r="I1" s="48" t="s">
        <v>171</v>
      </c>
      <c r="J1" s="49" t="s">
        <v>172</v>
      </c>
      <c r="K1" s="49" t="s">
        <v>173</v>
      </c>
      <c r="L1" s="50" t="s">
        <v>174</v>
      </c>
      <c r="M1" s="49" t="s">
        <v>165</v>
      </c>
      <c r="N1" s="49" t="s">
        <v>175</v>
      </c>
      <c r="O1" s="49" t="s">
        <v>176</v>
      </c>
      <c r="P1" s="49" t="s">
        <v>177</v>
      </c>
      <c r="Q1" s="51" t="s">
        <v>178</v>
      </c>
      <c r="R1" s="49" t="s">
        <v>179</v>
      </c>
      <c r="S1" s="51" t="s">
        <v>180</v>
      </c>
      <c r="T1" s="49" t="s">
        <v>181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>
      <c r="A2" s="37">
        <v>161</v>
      </c>
      <c r="B2" s="38" t="s">
        <v>1</v>
      </c>
      <c r="C2" s="38" t="s">
        <v>2</v>
      </c>
      <c r="D2" s="39">
        <v>77.419754028320298</v>
      </c>
      <c r="E2" s="39">
        <v>-60.275886535644503</v>
      </c>
      <c r="F2" s="39">
        <v>77.180454859999998</v>
      </c>
      <c r="G2" s="39">
        <v>-61.120857919999999</v>
      </c>
      <c r="H2" s="38">
        <v>213</v>
      </c>
      <c r="I2" s="40">
        <v>4.66</v>
      </c>
      <c r="J2" s="40">
        <v>3.8</v>
      </c>
      <c r="K2" s="41">
        <f t="shared" ref="K2:K65" si="0">(I2+J2)/2</f>
        <v>4.2300000000000004</v>
      </c>
      <c r="L2" s="42">
        <v>1459.0527647058825</v>
      </c>
      <c r="M2" s="43">
        <v>0.89700000000000002</v>
      </c>
      <c r="N2" s="43">
        <v>33.921686566965086</v>
      </c>
      <c r="O2" s="43">
        <f>N2</f>
        <v>33.921686566965086</v>
      </c>
      <c r="P2" s="41">
        <v>7.9980126261257348E-2</v>
      </c>
      <c r="Q2" s="41">
        <v>7.1694372955288979E-2</v>
      </c>
      <c r="R2" s="43">
        <v>-3.8900250262762293</v>
      </c>
      <c r="S2" s="44">
        <v>7.1323206106870221E-2</v>
      </c>
      <c r="T2" s="43">
        <v>-4.0642817626230645</v>
      </c>
    </row>
    <row r="3" spans="1:228">
      <c r="A3" s="5">
        <v>160</v>
      </c>
      <c r="B3" s="3" t="s">
        <v>3</v>
      </c>
      <c r="C3" s="3" t="s">
        <v>1</v>
      </c>
      <c r="D3" s="4">
        <v>77.700866699218807</v>
      </c>
      <c r="E3" s="4">
        <v>-59.470184326171903</v>
      </c>
      <c r="F3" s="4">
        <v>77.419754028320298</v>
      </c>
      <c r="G3" s="4">
        <v>-60.275886535644503</v>
      </c>
      <c r="H3" s="3">
        <v>616</v>
      </c>
      <c r="I3" s="6">
        <v>2.93</v>
      </c>
      <c r="J3" s="13">
        <v>4.66</v>
      </c>
      <c r="K3" s="7">
        <f t="shared" si="0"/>
        <v>3.7949999999999999</v>
      </c>
      <c r="L3" s="8">
        <v>1904.0936216216219</v>
      </c>
      <c r="M3" s="9">
        <v>0.89349999999999996</v>
      </c>
      <c r="N3" s="9">
        <v>36.980002114757468</v>
      </c>
      <c r="O3" s="9">
        <f t="shared" ref="O3:O59" si="1">O2+N3</f>
        <v>70.901688681722561</v>
      </c>
      <c r="P3" s="7">
        <v>0.16723641028508099</v>
      </c>
      <c r="Q3" s="7">
        <v>0.17720721919302071</v>
      </c>
      <c r="R3" s="9">
        <v>1.6186378097304741</v>
      </c>
      <c r="S3" s="10">
        <v>0.17808255179934568</v>
      </c>
      <c r="T3" s="9">
        <v>1.7607372588092027</v>
      </c>
    </row>
    <row r="4" spans="1:228">
      <c r="A4" s="5">
        <v>159</v>
      </c>
      <c r="B4" s="3" t="s">
        <v>4</v>
      </c>
      <c r="C4" s="3" t="s">
        <v>3</v>
      </c>
      <c r="D4" s="4">
        <v>77.979316711425795</v>
      </c>
      <c r="E4" s="4">
        <v>-58.629066467285199</v>
      </c>
      <c r="F4" s="4">
        <v>77.700866699218807</v>
      </c>
      <c r="G4" s="4">
        <v>-59.470184326171903</v>
      </c>
      <c r="H4" s="3">
        <v>703</v>
      </c>
      <c r="I4" s="6">
        <v>4.91</v>
      </c>
      <c r="J4" s="13">
        <v>2.93</v>
      </c>
      <c r="K4" s="7">
        <f t="shared" si="0"/>
        <v>3.92</v>
      </c>
      <c r="L4" s="8">
        <v>1711.1378055555556</v>
      </c>
      <c r="M4" s="9">
        <v>0.89</v>
      </c>
      <c r="N4" s="9">
        <v>36.930642735366973</v>
      </c>
      <c r="O4" s="9">
        <f t="shared" si="1"/>
        <v>107.83233141708953</v>
      </c>
      <c r="P4" s="7">
        <v>0.21033714164028561</v>
      </c>
      <c r="Q4" s="7">
        <v>0.18039508178844058</v>
      </c>
      <c r="R4" s="9">
        <v>-4.2591834782140872</v>
      </c>
      <c r="S4" s="10">
        <v>0.18160174482006544</v>
      </c>
      <c r="T4" s="9">
        <v>-4.0875386657496682</v>
      </c>
    </row>
    <row r="5" spans="1:228">
      <c r="A5" s="5">
        <v>158</v>
      </c>
      <c r="B5" s="3" t="s">
        <v>5</v>
      </c>
      <c r="C5" s="3" t="s">
        <v>4</v>
      </c>
      <c r="D5" s="4">
        <v>78.254066467285199</v>
      </c>
      <c r="E5" s="4">
        <v>-57.7553901672363</v>
      </c>
      <c r="F5" s="4">
        <v>77.979316711425795</v>
      </c>
      <c r="G5" s="4">
        <v>-58.629066467285199</v>
      </c>
      <c r="H5" s="3">
        <v>2198</v>
      </c>
      <c r="I5" s="6">
        <v>9.73</v>
      </c>
      <c r="J5" s="13">
        <v>4.91</v>
      </c>
      <c r="K5" s="7">
        <f t="shared" si="0"/>
        <v>7.32</v>
      </c>
      <c r="L5" s="8">
        <v>1807.752542857143</v>
      </c>
      <c r="M5" s="9">
        <v>0.89</v>
      </c>
      <c r="N5" s="9">
        <v>36.737652969106897</v>
      </c>
      <c r="O5" s="9">
        <f t="shared" si="1"/>
        <v>144.56998438619644</v>
      </c>
      <c r="P5" s="7">
        <v>0.41151027131052564</v>
      </c>
      <c r="Q5" s="7">
        <v>0.55359243184296625</v>
      </c>
      <c r="R5" s="9">
        <v>6.464156530138335</v>
      </c>
      <c r="S5" s="10">
        <v>0.54461570338058884</v>
      </c>
      <c r="T5" s="9">
        <v>6.055752141495141</v>
      </c>
    </row>
    <row r="6" spans="1:228">
      <c r="A6" s="5">
        <v>157</v>
      </c>
      <c r="B6" s="3" t="s">
        <v>6</v>
      </c>
      <c r="C6" s="3" t="s">
        <v>5</v>
      </c>
      <c r="D6" s="4">
        <v>78.526634216308594</v>
      </c>
      <c r="E6" s="4">
        <v>-56.830028533935497</v>
      </c>
      <c r="F6" s="4">
        <v>78.254066467285199</v>
      </c>
      <c r="G6" s="4">
        <v>-57.7553901672363</v>
      </c>
      <c r="H6" s="3">
        <v>3919</v>
      </c>
      <c r="I6" s="6">
        <v>17.79</v>
      </c>
      <c r="J6" s="13">
        <v>9.73</v>
      </c>
      <c r="K6" s="7">
        <f t="shared" si="0"/>
        <v>13.76</v>
      </c>
      <c r="L6" s="8">
        <v>1884.0475277777778</v>
      </c>
      <c r="M6" s="9">
        <v>0.89700000000000002</v>
      </c>
      <c r="N6" s="9">
        <v>36.917314072806114</v>
      </c>
      <c r="O6" s="9">
        <f t="shared" si="1"/>
        <v>181.48729845900255</v>
      </c>
      <c r="P6" s="7">
        <v>0.84282935745135845</v>
      </c>
      <c r="Q6" s="7">
        <v>0.91764670665212644</v>
      </c>
      <c r="R6" s="9">
        <v>1.9090928604431741</v>
      </c>
      <c r="S6" s="10">
        <v>0.8935576881134133</v>
      </c>
      <c r="T6" s="9">
        <v>1.294420277163941</v>
      </c>
    </row>
    <row r="7" spans="1:228">
      <c r="A7" s="5">
        <v>156</v>
      </c>
      <c r="B7" s="3" t="s">
        <v>7</v>
      </c>
      <c r="C7" s="3" t="s">
        <v>6</v>
      </c>
      <c r="D7" s="4">
        <v>78.784912109375</v>
      </c>
      <c r="E7" s="4">
        <v>-55.449222564697301</v>
      </c>
      <c r="F7" s="4">
        <v>78.526634216308594</v>
      </c>
      <c r="G7" s="4">
        <v>-56.830028533935497</v>
      </c>
      <c r="H7" s="3">
        <v>8692</v>
      </c>
      <c r="I7" s="6">
        <v>23.47</v>
      </c>
      <c r="J7" s="13">
        <v>17.79</v>
      </c>
      <c r="K7" s="7">
        <f t="shared" si="0"/>
        <v>20.63</v>
      </c>
      <c r="L7" s="8">
        <v>1934.4885749999994</v>
      </c>
      <c r="M7" s="9">
        <v>0.90650000000000008</v>
      </c>
      <c r="N7" s="9">
        <v>41.904617098573553</v>
      </c>
      <c r="O7" s="9">
        <f t="shared" si="1"/>
        <v>223.39191555757611</v>
      </c>
      <c r="P7" s="7">
        <v>1.5151115897130718</v>
      </c>
      <c r="Q7" s="7">
        <v>1.7490628462377318</v>
      </c>
      <c r="R7" s="9">
        <v>2.6915699093955361</v>
      </c>
      <c r="S7" s="10">
        <v>1.7586739367502724</v>
      </c>
      <c r="T7" s="9">
        <v>2.8021438913621788</v>
      </c>
    </row>
    <row r="8" spans="1:228">
      <c r="A8" s="5">
        <v>155</v>
      </c>
      <c r="B8" s="3" t="s">
        <v>8</v>
      </c>
      <c r="C8" s="3" t="s">
        <v>7</v>
      </c>
      <c r="D8" s="4">
        <v>79.037605285644503</v>
      </c>
      <c r="E8" s="4">
        <v>-54.008064270019503</v>
      </c>
      <c r="F8" s="4">
        <v>78.784912109375</v>
      </c>
      <c r="G8" s="4">
        <v>-55.449222564697301</v>
      </c>
      <c r="H8" s="3">
        <v>10408</v>
      </c>
      <c r="I8" s="6">
        <v>28.11</v>
      </c>
      <c r="J8" s="13">
        <v>23.47</v>
      </c>
      <c r="K8" s="7">
        <f t="shared" si="0"/>
        <v>25.79</v>
      </c>
      <c r="L8" s="8">
        <v>1964.6202749999998</v>
      </c>
      <c r="M8" s="9">
        <v>0.92300000000000004</v>
      </c>
      <c r="N8" s="9">
        <v>41.921846576754056</v>
      </c>
      <c r="O8" s="9">
        <f t="shared" si="1"/>
        <v>265.31376213433015</v>
      </c>
      <c r="P8" s="7">
        <v>1.957845826960406</v>
      </c>
      <c r="Q8" s="7">
        <v>1.8225253871319524</v>
      </c>
      <c r="R8" s="9">
        <v>-1.3001579537706911</v>
      </c>
      <c r="S8" s="10">
        <v>1.8796793893129773</v>
      </c>
      <c r="T8" s="9">
        <v>-0.75102265226199749</v>
      </c>
    </row>
    <row r="9" spans="1:228">
      <c r="A9" s="5">
        <v>154</v>
      </c>
      <c r="B9" s="3" t="s">
        <v>9</v>
      </c>
      <c r="C9" s="3" t="s">
        <v>8</v>
      </c>
      <c r="D9" s="4">
        <v>79.282325744628906</v>
      </c>
      <c r="E9" s="4">
        <v>-52.497032165527301</v>
      </c>
      <c r="F9" s="4">
        <v>79.037605285644503</v>
      </c>
      <c r="G9" s="4">
        <v>-54.008064270019503</v>
      </c>
      <c r="H9" s="3">
        <v>13622</v>
      </c>
      <c r="I9" s="6">
        <v>34.49</v>
      </c>
      <c r="J9" s="13">
        <v>28.11</v>
      </c>
      <c r="K9" s="7">
        <f t="shared" si="0"/>
        <v>31.3</v>
      </c>
      <c r="L9" s="8">
        <v>1986.685536585366</v>
      </c>
      <c r="M9" s="9">
        <v>0.94350000000000001</v>
      </c>
      <c r="N9" s="9">
        <v>41.904939243608709</v>
      </c>
      <c r="O9" s="9">
        <f t="shared" si="1"/>
        <v>307.21870137793883</v>
      </c>
      <c r="P9" s="7">
        <v>2.4553117848285928</v>
      </c>
      <c r="Q9" s="7">
        <v>2.2039505561613955</v>
      </c>
      <c r="R9" s="9">
        <v>-1.8452593500748593</v>
      </c>
      <c r="S9" s="10">
        <v>2.288001090512541</v>
      </c>
      <c r="T9" s="9">
        <v>-1.2282388365588888</v>
      </c>
    </row>
    <row r="10" spans="1:228">
      <c r="A10" s="5">
        <v>153</v>
      </c>
      <c r="B10" s="3" t="s">
        <v>10</v>
      </c>
      <c r="C10" s="3" t="s">
        <v>9</v>
      </c>
      <c r="D10" s="4">
        <v>79.519050598144503</v>
      </c>
      <c r="E10" s="4">
        <v>-50.922355651855497</v>
      </c>
      <c r="F10" s="4">
        <v>79.282325744628906</v>
      </c>
      <c r="G10" s="4">
        <v>-52.497032165527301</v>
      </c>
      <c r="H10" s="3">
        <v>16048</v>
      </c>
      <c r="I10" s="6">
        <v>28.28</v>
      </c>
      <c r="J10" s="13">
        <v>34.49</v>
      </c>
      <c r="K10" s="7">
        <f t="shared" si="0"/>
        <v>31.385000000000002</v>
      </c>
      <c r="L10" s="8">
        <v>1908.6212999999996</v>
      </c>
      <c r="M10" s="9">
        <v>0.9395</v>
      </c>
      <c r="N10" s="9">
        <v>41.788792955628317</v>
      </c>
      <c r="O10" s="9">
        <f t="shared" si="1"/>
        <v>349.00749433356714</v>
      </c>
      <c r="P10" s="7">
        <v>2.3037774887706068</v>
      </c>
      <c r="Q10" s="7">
        <v>2.4746488222464555</v>
      </c>
      <c r="R10" s="9">
        <v>1.0647515794855975</v>
      </c>
      <c r="S10" s="10">
        <v>2.5493565976008723</v>
      </c>
      <c r="T10" s="9">
        <v>1.5302785944059414</v>
      </c>
    </row>
    <row r="11" spans="1:228">
      <c r="A11" s="5">
        <v>152</v>
      </c>
      <c r="B11" s="3" t="s">
        <v>11</v>
      </c>
      <c r="C11" s="3" t="s">
        <v>10</v>
      </c>
      <c r="D11" s="4">
        <v>79.747985839843807</v>
      </c>
      <c r="E11" s="4">
        <v>-49.275402069091797</v>
      </c>
      <c r="F11" s="4">
        <v>79.519050598144503</v>
      </c>
      <c r="G11" s="4">
        <v>-50.922355651855497</v>
      </c>
      <c r="H11" s="3">
        <v>7706</v>
      </c>
      <c r="I11" s="6">
        <v>13.45</v>
      </c>
      <c r="J11" s="13">
        <v>28.28</v>
      </c>
      <c r="K11" s="7">
        <f t="shared" si="0"/>
        <v>20.865000000000002</v>
      </c>
      <c r="L11" s="8">
        <v>1896.6940487804875</v>
      </c>
      <c r="M11" s="9">
        <v>0.91450000000000009</v>
      </c>
      <c r="N11" s="9">
        <v>41.82590190891154</v>
      </c>
      <c r="O11" s="9">
        <f t="shared" si="1"/>
        <v>390.83339624247867</v>
      </c>
      <c r="P11" s="7">
        <v>1.4466296817178588</v>
      </c>
      <c r="Q11" s="7">
        <v>1.202492159214831</v>
      </c>
      <c r="R11" s="9">
        <v>-3.1681484882303108</v>
      </c>
      <c r="S11" s="10">
        <v>1.2133664122137404</v>
      </c>
      <c r="T11" s="9">
        <v>-3.0270343823529502</v>
      </c>
    </row>
    <row r="12" spans="1:228">
      <c r="A12" s="5">
        <v>151</v>
      </c>
      <c r="B12" s="3" t="s">
        <v>12</v>
      </c>
      <c r="C12" s="3" t="s">
        <v>11</v>
      </c>
      <c r="D12" s="4">
        <v>79.968246459960895</v>
      </c>
      <c r="E12" s="4">
        <v>-47.5571479797363</v>
      </c>
      <c r="F12" s="4">
        <v>79.747985839843807</v>
      </c>
      <c r="G12" s="4">
        <v>-49.275402069091797</v>
      </c>
      <c r="H12" s="3">
        <v>4850</v>
      </c>
      <c r="I12" s="6">
        <v>15.22</v>
      </c>
      <c r="J12" s="13">
        <v>13.45</v>
      </c>
      <c r="K12" s="7">
        <f t="shared" si="0"/>
        <v>14.335000000000001</v>
      </c>
      <c r="L12" s="8">
        <v>1855.2234090909087</v>
      </c>
      <c r="M12" s="9">
        <v>0.89549999999999996</v>
      </c>
      <c r="N12" s="9">
        <v>41.791452316500397</v>
      </c>
      <c r="O12" s="9">
        <f t="shared" si="1"/>
        <v>432.62484855897907</v>
      </c>
      <c r="P12" s="7">
        <v>0.98250821221922879</v>
      </c>
      <c r="Q12" s="7">
        <v>0.78765897491821146</v>
      </c>
      <c r="R12" s="9">
        <v>-4.0175100474436567</v>
      </c>
      <c r="S12" s="10">
        <v>0.78608418756815701</v>
      </c>
      <c r="T12" s="9">
        <v>-4.0499798897128203</v>
      </c>
    </row>
    <row r="13" spans="1:228">
      <c r="A13" s="5">
        <v>150</v>
      </c>
      <c r="B13" s="3" t="s">
        <v>13</v>
      </c>
      <c r="C13" s="3" t="s">
        <v>12</v>
      </c>
      <c r="D13" s="4">
        <v>80.179412841796903</v>
      </c>
      <c r="E13" s="4">
        <v>-45.762424468994098</v>
      </c>
      <c r="F13" s="4">
        <v>79.968246459960895</v>
      </c>
      <c r="G13" s="4">
        <v>-47.5571479797363</v>
      </c>
      <c r="H13" s="3">
        <v>7009</v>
      </c>
      <c r="I13" s="6">
        <v>12.13</v>
      </c>
      <c r="J13" s="13">
        <v>15.22</v>
      </c>
      <c r="K13" s="7">
        <f t="shared" si="0"/>
        <v>13.675000000000001</v>
      </c>
      <c r="L13" s="8">
        <v>1936.3665000000003</v>
      </c>
      <c r="M13" s="9">
        <v>0.88650000000000007</v>
      </c>
      <c r="N13" s="9">
        <v>41.822032386548933</v>
      </c>
      <c r="O13" s="9">
        <f t="shared" si="1"/>
        <v>474.44688094552799</v>
      </c>
      <c r="P13" s="7">
        <v>0.97426881570559043</v>
      </c>
      <c r="Q13" s="7">
        <v>1.0991924209378408</v>
      </c>
      <c r="R13" s="9">
        <v>1.7823313629940123</v>
      </c>
      <c r="S13" s="10">
        <v>1.0943086150490731</v>
      </c>
      <c r="T13" s="9">
        <v>1.712652294813563</v>
      </c>
    </row>
    <row r="14" spans="1:228">
      <c r="A14" s="5">
        <v>149</v>
      </c>
      <c r="B14" s="3" t="s">
        <v>14</v>
      </c>
      <c r="C14" s="3" t="s">
        <v>13</v>
      </c>
      <c r="D14" s="4">
        <v>80.380714416503906</v>
      </c>
      <c r="E14" s="4">
        <v>-43.897525787353501</v>
      </c>
      <c r="F14" s="4">
        <v>80.179412841796903</v>
      </c>
      <c r="G14" s="4">
        <v>-45.762424468994098</v>
      </c>
      <c r="H14" s="3">
        <v>4446</v>
      </c>
      <c r="I14" s="6">
        <v>8.7899999999999991</v>
      </c>
      <c r="J14" s="13">
        <v>12.13</v>
      </c>
      <c r="K14" s="7">
        <f t="shared" si="0"/>
        <v>10.46</v>
      </c>
      <c r="L14" s="8">
        <v>1807.9788048780485</v>
      </c>
      <c r="M14" s="9">
        <v>0.88749999999999996</v>
      </c>
      <c r="N14" s="9">
        <v>41.721048181304774</v>
      </c>
      <c r="O14" s="9">
        <f t="shared" si="1"/>
        <v>516.16792912683275</v>
      </c>
      <c r="P14" s="7">
        <v>0.69958257865766682</v>
      </c>
      <c r="Q14" s="7">
        <v>0.68628624863685939</v>
      </c>
      <c r="R14" s="9">
        <v>-0.29906275350444073</v>
      </c>
      <c r="S14" s="10">
        <v>0.68914623773173389</v>
      </c>
      <c r="T14" s="9">
        <v>-0.23473551340379961</v>
      </c>
    </row>
    <row r="15" spans="1:228">
      <c r="A15" s="5">
        <v>148</v>
      </c>
      <c r="B15" s="3" t="s">
        <v>15</v>
      </c>
      <c r="C15" s="3" t="s">
        <v>14</v>
      </c>
      <c r="D15" s="4">
        <v>80.571525573730497</v>
      </c>
      <c r="E15" s="4">
        <v>-41.938968658447301</v>
      </c>
      <c r="F15" s="4">
        <v>80.380714416503906</v>
      </c>
      <c r="G15" s="4">
        <v>-43.897525787353501</v>
      </c>
      <c r="H15" s="3">
        <v>2846</v>
      </c>
      <c r="I15" s="6">
        <v>5.18</v>
      </c>
      <c r="J15" s="13">
        <v>8.7899999999999991</v>
      </c>
      <c r="K15" s="7">
        <f t="shared" si="0"/>
        <v>6.9849999999999994</v>
      </c>
      <c r="L15" s="8">
        <v>1710.7267804878047</v>
      </c>
      <c r="M15" s="9">
        <v>0.89050000000000007</v>
      </c>
      <c r="N15" s="9">
        <v>41.981116549872681</v>
      </c>
      <c r="O15" s="9">
        <f t="shared" si="1"/>
        <v>558.14904567670544</v>
      </c>
      <c r="P15" s="7">
        <v>0.44797180706806722</v>
      </c>
      <c r="Q15" s="7">
        <v>0.43240752453653214</v>
      </c>
      <c r="R15" s="9">
        <v>-0.5468827312556247</v>
      </c>
      <c r="S15" s="10">
        <v>0.44061941112322794</v>
      </c>
      <c r="T15" s="9">
        <v>-0.25834138948837926</v>
      </c>
    </row>
    <row r="16" spans="1:228">
      <c r="A16" s="5">
        <v>147</v>
      </c>
      <c r="B16" s="3" t="s">
        <v>16</v>
      </c>
      <c r="C16" s="3" t="s">
        <v>15</v>
      </c>
      <c r="D16" s="4">
        <v>80.751533508300795</v>
      </c>
      <c r="E16" s="4">
        <v>-39.913463592529297</v>
      </c>
      <c r="F16" s="4">
        <v>80.571525573730497</v>
      </c>
      <c r="G16" s="4">
        <v>-41.938968658447301</v>
      </c>
      <c r="H16" s="3">
        <v>808</v>
      </c>
      <c r="I16" s="6">
        <v>2.1</v>
      </c>
      <c r="J16" s="13">
        <v>5.18</v>
      </c>
      <c r="K16" s="7">
        <f t="shared" si="0"/>
        <v>3.6399999999999997</v>
      </c>
      <c r="L16" s="8">
        <v>1643.4734146341461</v>
      </c>
      <c r="M16" s="9">
        <v>0.88500000000000001</v>
      </c>
      <c r="N16" s="9">
        <v>41.831264110515633</v>
      </c>
      <c r="O16" s="9">
        <f t="shared" si="1"/>
        <v>599.98030978722113</v>
      </c>
      <c r="P16" s="7">
        <v>0.18091661001282031</v>
      </c>
      <c r="Q16" s="7">
        <v>0.13421474372955289</v>
      </c>
      <c r="R16" s="9">
        <v>-5.7799339459489385</v>
      </c>
      <c r="S16" s="10">
        <v>0.13385016357688112</v>
      </c>
      <c r="T16" s="9">
        <v>-5.825055251972671</v>
      </c>
    </row>
    <row r="17" spans="1:20">
      <c r="A17" s="5">
        <v>146</v>
      </c>
      <c r="B17" s="3" t="s">
        <v>17</v>
      </c>
      <c r="C17" s="3" t="s">
        <v>16</v>
      </c>
      <c r="D17" s="4">
        <v>80.919761657714801</v>
      </c>
      <c r="E17" s="4">
        <v>-37.821804046630902</v>
      </c>
      <c r="F17" s="4">
        <v>80.751533508300795</v>
      </c>
      <c r="G17" s="4">
        <v>-39.913463592529297</v>
      </c>
      <c r="H17" s="3">
        <v>379</v>
      </c>
      <c r="I17" s="6">
        <v>7.58</v>
      </c>
      <c r="J17" s="13">
        <v>2.1</v>
      </c>
      <c r="K17" s="7">
        <f t="shared" si="0"/>
        <v>4.84</v>
      </c>
      <c r="L17" s="8">
        <v>1431.2088205128202</v>
      </c>
      <c r="M17" s="9">
        <v>0.878</v>
      </c>
      <c r="N17" s="9">
        <v>41.659331204106842</v>
      </c>
      <c r="O17" s="9">
        <f t="shared" si="1"/>
        <v>641.63964099132795</v>
      </c>
      <c r="P17" s="7">
        <v>7.7045455117487865E-2</v>
      </c>
      <c r="Q17" s="7">
        <v>6.9720872410032705E-2</v>
      </c>
      <c r="R17" s="9">
        <v>-1.9326075745264275</v>
      </c>
      <c r="S17" s="10">
        <v>6.6845572519083962E-2</v>
      </c>
      <c r="T17" s="9">
        <v>-2.6912618993150144</v>
      </c>
    </row>
    <row r="18" spans="1:20">
      <c r="A18" s="5">
        <v>145</v>
      </c>
      <c r="B18" s="3" t="s">
        <v>18</v>
      </c>
      <c r="C18" s="3" t="s">
        <v>17</v>
      </c>
      <c r="D18" s="4">
        <v>80.639968872070298</v>
      </c>
      <c r="E18" s="4">
        <v>-36.810920715332003</v>
      </c>
      <c r="F18" s="4">
        <v>80.919761657714801</v>
      </c>
      <c r="G18" s="4">
        <v>-37.821804046630902</v>
      </c>
      <c r="H18" s="3">
        <v>3618</v>
      </c>
      <c r="I18" s="6">
        <v>13.29</v>
      </c>
      <c r="J18" s="13">
        <v>7.58</v>
      </c>
      <c r="K18" s="7">
        <f t="shared" si="0"/>
        <v>10.434999999999999</v>
      </c>
      <c r="L18" s="8">
        <v>1514.5036666666665</v>
      </c>
      <c r="M18" s="9">
        <v>0.87850000000000006</v>
      </c>
      <c r="N18" s="9">
        <v>36.086999323802182</v>
      </c>
      <c r="O18" s="9">
        <f t="shared" si="1"/>
        <v>677.72664031513011</v>
      </c>
      <c r="P18" s="7">
        <v>0.50311604459164905</v>
      </c>
      <c r="Q18" s="7">
        <v>0.58896788440567072</v>
      </c>
      <c r="R18" s="9">
        <v>2.3729087842460381</v>
      </c>
      <c r="S18" s="10">
        <v>0.57512082878953108</v>
      </c>
      <c r="T18" s="9">
        <v>1.9901819844632955</v>
      </c>
    </row>
    <row r="19" spans="1:20">
      <c r="A19" s="5">
        <v>144</v>
      </c>
      <c r="B19" s="3" t="s">
        <v>19</v>
      </c>
      <c r="C19" s="3" t="s">
        <v>18</v>
      </c>
      <c r="D19" s="4">
        <v>80.357452392578097</v>
      </c>
      <c r="E19" s="4">
        <v>-35.866432189941399</v>
      </c>
      <c r="F19" s="4">
        <v>80.639968872070298</v>
      </c>
      <c r="G19" s="4">
        <v>-36.810920715332003</v>
      </c>
      <c r="H19" s="3">
        <v>7941</v>
      </c>
      <c r="I19" s="6">
        <v>12.55</v>
      </c>
      <c r="J19" s="13">
        <v>13.29</v>
      </c>
      <c r="K19" s="7">
        <f t="shared" si="0"/>
        <v>12.92</v>
      </c>
      <c r="L19" s="8">
        <v>1768.6967647058825</v>
      </c>
      <c r="M19" s="9">
        <v>0.88249999999999995</v>
      </c>
      <c r="N19" s="9">
        <v>36.018685424905009</v>
      </c>
      <c r="O19" s="9">
        <f t="shared" si="1"/>
        <v>713.74532574003513</v>
      </c>
      <c r="P19" s="7">
        <v>0.6945107610175224</v>
      </c>
      <c r="Q19" s="7">
        <v>1.106760577971647</v>
      </c>
      <c r="R19" s="9">
        <v>5.1914093559265151</v>
      </c>
      <c r="S19" s="10">
        <v>1.1059236641221375</v>
      </c>
      <c r="T19" s="9">
        <v>5.1808702065812255</v>
      </c>
    </row>
    <row r="20" spans="1:20">
      <c r="A20" s="5">
        <v>143</v>
      </c>
      <c r="B20" s="3" t="s">
        <v>20</v>
      </c>
      <c r="C20" s="3" t="s">
        <v>19</v>
      </c>
      <c r="D20" s="4">
        <v>80.0732421875</v>
      </c>
      <c r="E20" s="4">
        <v>-34.972930908203097</v>
      </c>
      <c r="F20" s="4">
        <v>80.357452392578097</v>
      </c>
      <c r="G20" s="4">
        <v>-35.866432189941399</v>
      </c>
      <c r="H20" s="3">
        <v>3471</v>
      </c>
      <c r="I20" s="6">
        <v>6.45</v>
      </c>
      <c r="J20" s="13">
        <v>12.55</v>
      </c>
      <c r="K20" s="7">
        <f t="shared" si="0"/>
        <v>9.5</v>
      </c>
      <c r="L20" s="8">
        <v>1799.1844857142851</v>
      </c>
      <c r="M20" s="9">
        <v>0.88600000000000001</v>
      </c>
      <c r="N20" s="9">
        <v>35.969051823030448</v>
      </c>
      <c r="O20" s="9">
        <f t="shared" si="1"/>
        <v>749.71437756306557</v>
      </c>
      <c r="P20" s="7">
        <v>0.52109863341157581</v>
      </c>
      <c r="Q20" s="7">
        <v>0.47745531079607412</v>
      </c>
      <c r="R20" s="9">
        <v>-1.2573702856670035</v>
      </c>
      <c r="S20" s="10">
        <v>0.46126444929116678</v>
      </c>
      <c r="T20" s="9">
        <v>-1.7238312912823115</v>
      </c>
    </row>
    <row r="21" spans="1:20">
      <c r="A21" s="5">
        <v>142</v>
      </c>
      <c r="B21" s="3" t="s">
        <v>21</v>
      </c>
      <c r="C21" s="3" t="s">
        <v>20</v>
      </c>
      <c r="D21" s="4">
        <v>79.7862548828125</v>
      </c>
      <c r="E21" s="4">
        <v>-34.135643005371101</v>
      </c>
      <c r="F21" s="4">
        <v>80.0732421875</v>
      </c>
      <c r="G21" s="4">
        <v>-34.972930908203097</v>
      </c>
      <c r="H21" s="3">
        <v>2708</v>
      </c>
      <c r="I21" s="6">
        <v>8.8800000000000008</v>
      </c>
      <c r="J21" s="13">
        <v>6.45</v>
      </c>
      <c r="K21" s="7">
        <f t="shared" si="0"/>
        <v>7.6650000000000009</v>
      </c>
      <c r="L21" s="8">
        <v>1771.4400588235294</v>
      </c>
      <c r="M21" s="9">
        <v>0.89349999999999996</v>
      </c>
      <c r="N21" s="9">
        <v>35.963412384587016</v>
      </c>
      <c r="O21" s="9">
        <f t="shared" si="1"/>
        <v>785.67778994765263</v>
      </c>
      <c r="P21" s="7">
        <v>0.42922303996030953</v>
      </c>
      <c r="Q21" s="7">
        <v>0.37292099236641224</v>
      </c>
      <c r="R21" s="9">
        <v>-2.0791007235560297</v>
      </c>
      <c r="S21" s="10">
        <v>0.35330708833151581</v>
      </c>
      <c r="T21" s="9">
        <v>-2.8033955549776115</v>
      </c>
    </row>
    <row r="22" spans="1:20">
      <c r="A22" s="5">
        <v>141</v>
      </c>
      <c r="B22" s="3" t="s">
        <v>22</v>
      </c>
      <c r="C22" s="3" t="s">
        <v>21</v>
      </c>
      <c r="D22" s="4">
        <v>79.497482299804702</v>
      </c>
      <c r="E22" s="4">
        <v>-33.339126586914098</v>
      </c>
      <c r="F22" s="4">
        <v>79.7862548828125</v>
      </c>
      <c r="G22" s="4">
        <v>-34.135643005371101</v>
      </c>
      <c r="H22" s="3">
        <v>5312</v>
      </c>
      <c r="I22" s="6">
        <v>16.18</v>
      </c>
      <c r="J22" s="13">
        <v>8.8800000000000008</v>
      </c>
      <c r="K22" s="7">
        <f t="shared" si="0"/>
        <v>12.530000000000001</v>
      </c>
      <c r="L22" s="8">
        <v>1765.6160882352942</v>
      </c>
      <c r="M22" s="9">
        <v>0.91400000000000003</v>
      </c>
      <c r="N22" s="9">
        <v>35.982441973303324</v>
      </c>
      <c r="O22" s="9">
        <f t="shared" si="1"/>
        <v>821.66023192095599</v>
      </c>
      <c r="P22" s="7">
        <v>0.67684676451200576</v>
      </c>
      <c r="Q22" s="7">
        <v>0.71894637949836426</v>
      </c>
      <c r="R22" s="9">
        <v>0.79253793272512241</v>
      </c>
      <c r="S22" s="10">
        <v>0.67477033805888764</v>
      </c>
      <c r="T22" s="9">
        <v>-3.9089353409603136E-2</v>
      </c>
    </row>
    <row r="23" spans="1:20">
      <c r="A23" s="5">
        <v>140</v>
      </c>
      <c r="B23" s="3" t="s">
        <v>23</v>
      </c>
      <c r="C23" s="3" t="s">
        <v>22</v>
      </c>
      <c r="D23" s="4">
        <v>79.208435058593807</v>
      </c>
      <c r="E23" s="4">
        <v>-32.589900970458999</v>
      </c>
      <c r="F23" s="4">
        <v>79.497482299804702</v>
      </c>
      <c r="G23" s="4">
        <v>-33.339126586914098</v>
      </c>
      <c r="H23" s="3">
        <v>9487</v>
      </c>
      <c r="I23" s="6">
        <v>26.74</v>
      </c>
      <c r="J23" s="13">
        <v>16.18</v>
      </c>
      <c r="K23" s="7">
        <f t="shared" si="0"/>
        <v>21.46</v>
      </c>
      <c r="L23" s="8">
        <v>1641.8198823529412</v>
      </c>
      <c r="M23" s="9">
        <v>0.9385</v>
      </c>
      <c r="N23" s="9">
        <v>35.77712286916077</v>
      </c>
      <c r="O23" s="9">
        <f t="shared" si="1"/>
        <v>857.43735479011673</v>
      </c>
      <c r="P23" s="7">
        <v>1.1195954904355805</v>
      </c>
      <c r="Q23" s="7">
        <v>1.2761181134133042</v>
      </c>
      <c r="R23" s="9">
        <v>1.6498642666567269</v>
      </c>
      <c r="S23" s="10">
        <v>1.1837121046892038</v>
      </c>
      <c r="T23" s="9">
        <v>0.67583655795955899</v>
      </c>
    </row>
    <row r="24" spans="1:20">
      <c r="A24" s="5">
        <v>139</v>
      </c>
      <c r="B24" s="3" t="s">
        <v>24</v>
      </c>
      <c r="C24" s="3" t="s">
        <v>23</v>
      </c>
      <c r="D24" s="4">
        <v>78.914451599121094</v>
      </c>
      <c r="E24" s="4">
        <v>-31.864871978759801</v>
      </c>
      <c r="F24" s="4">
        <v>79.208435058593807</v>
      </c>
      <c r="G24" s="4">
        <v>-32.589900970458999</v>
      </c>
      <c r="H24" s="3">
        <v>12304</v>
      </c>
      <c r="I24" s="6">
        <v>28.57</v>
      </c>
      <c r="J24" s="13">
        <v>26.74</v>
      </c>
      <c r="K24" s="7">
        <f t="shared" si="0"/>
        <v>27.655000000000001</v>
      </c>
      <c r="L24" s="8">
        <v>1589.0713999999996</v>
      </c>
      <c r="M24" s="9">
        <v>0.94950000000000001</v>
      </c>
      <c r="N24" s="9">
        <v>36.236346851776496</v>
      </c>
      <c r="O24" s="9">
        <f t="shared" si="1"/>
        <v>893.67370164189322</v>
      </c>
      <c r="P24" s="7">
        <v>1.4787427865300764</v>
      </c>
      <c r="Q24" s="7">
        <v>1.677241341330425</v>
      </c>
      <c r="R24" s="9">
        <v>1.6132847431757851</v>
      </c>
      <c r="S24" s="10">
        <v>1.5747470010905125</v>
      </c>
      <c r="T24" s="9">
        <v>0.78026832380068312</v>
      </c>
    </row>
    <row r="25" spans="1:20">
      <c r="A25" s="5">
        <v>138</v>
      </c>
      <c r="B25" s="3" t="s">
        <v>25</v>
      </c>
      <c r="C25" s="3" t="s">
        <v>24</v>
      </c>
      <c r="D25" s="4">
        <v>78.620910644531307</v>
      </c>
      <c r="E25" s="4">
        <v>-31.190748214721701</v>
      </c>
      <c r="F25" s="4">
        <v>78.914451599121094</v>
      </c>
      <c r="G25" s="4">
        <v>-31.864871978759801</v>
      </c>
      <c r="H25" s="3">
        <v>15446</v>
      </c>
      <c r="I25" s="6">
        <v>34.33</v>
      </c>
      <c r="J25" s="13">
        <v>28.57</v>
      </c>
      <c r="K25" s="7">
        <f t="shared" si="0"/>
        <v>31.45</v>
      </c>
      <c r="L25" s="8">
        <v>1581.1003823529409</v>
      </c>
      <c r="M25" s="9">
        <v>0.9504999999999999</v>
      </c>
      <c r="N25" s="9">
        <v>35.902118154187178</v>
      </c>
      <c r="O25" s="9">
        <f t="shared" si="1"/>
        <v>929.5758197960804</v>
      </c>
      <c r="P25" s="7">
        <v>1.6798907486667183</v>
      </c>
      <c r="Q25" s="7">
        <v>2.1648500545256271</v>
      </c>
      <c r="R25" s="9">
        <v>3.1397080529516299</v>
      </c>
      <c r="S25" s="10">
        <v>2.0910425299890947</v>
      </c>
      <c r="T25" s="9">
        <v>2.6618657343155276</v>
      </c>
    </row>
    <row r="26" spans="1:20">
      <c r="A26" s="5">
        <v>137</v>
      </c>
      <c r="B26" s="3" t="s">
        <v>26</v>
      </c>
      <c r="C26" s="3" t="s">
        <v>25</v>
      </c>
      <c r="D26" s="4">
        <v>78.326156616210895</v>
      </c>
      <c r="E26" s="4">
        <v>-30.5517978668213</v>
      </c>
      <c r="F26" s="4">
        <v>78.620910644531307</v>
      </c>
      <c r="G26" s="4">
        <v>-31.190748214721701</v>
      </c>
      <c r="H26" s="3">
        <v>24416</v>
      </c>
      <c r="I26" s="6">
        <v>48.64</v>
      </c>
      <c r="J26" s="13">
        <v>34.33</v>
      </c>
      <c r="K26" s="7">
        <f t="shared" si="0"/>
        <v>41.484999999999999</v>
      </c>
      <c r="L26" s="8">
        <v>1642.9882285714286</v>
      </c>
      <c r="M26" s="9">
        <v>0.95150000000000001</v>
      </c>
      <c r="N26" s="9">
        <v>35.864670374017521</v>
      </c>
      <c r="O26" s="9">
        <f t="shared" si="1"/>
        <v>965.44049017009797</v>
      </c>
      <c r="P26" s="7">
        <v>2.3271838454291762</v>
      </c>
      <c r="Q26" s="7">
        <v>3.5206031952017445</v>
      </c>
      <c r="R26" s="9">
        <v>4.8878577562769019</v>
      </c>
      <c r="S26" s="10">
        <v>3.4718800436205015</v>
      </c>
      <c r="T26" s="9">
        <v>4.6883035640208277</v>
      </c>
    </row>
    <row r="27" spans="1:20">
      <c r="A27" s="5">
        <v>136</v>
      </c>
      <c r="B27" s="3" t="s">
        <v>27</v>
      </c>
      <c r="C27" s="3" t="s">
        <v>26</v>
      </c>
      <c r="D27" s="4">
        <v>78.028869628906307</v>
      </c>
      <c r="E27" s="4">
        <v>-29.934349060058601</v>
      </c>
      <c r="F27" s="4">
        <v>78.326156616210895</v>
      </c>
      <c r="G27" s="4">
        <v>-30.5517978668213</v>
      </c>
      <c r="H27" s="3">
        <v>20838</v>
      </c>
      <c r="I27" s="6">
        <v>49.58</v>
      </c>
      <c r="J27" s="13">
        <v>48.64</v>
      </c>
      <c r="K27" s="7">
        <f t="shared" si="0"/>
        <v>49.11</v>
      </c>
      <c r="L27" s="8">
        <v>1432.1597297297296</v>
      </c>
      <c r="M27" s="9">
        <v>0.95250000000000001</v>
      </c>
      <c r="N27" s="9">
        <v>36.075373006426375</v>
      </c>
      <c r="O27" s="9">
        <f t="shared" si="1"/>
        <v>1001.5158631765244</v>
      </c>
      <c r="P27" s="7">
        <v>2.4017540989297426</v>
      </c>
      <c r="Q27" s="7">
        <v>2.9078469247546348</v>
      </c>
      <c r="R27" s="9">
        <v>2.428701534815684</v>
      </c>
      <c r="S27" s="10">
        <v>2.9696706652126497</v>
      </c>
      <c r="T27" s="9">
        <v>2.7253890310150068</v>
      </c>
    </row>
    <row r="28" spans="1:20">
      <c r="A28" s="5">
        <v>135</v>
      </c>
      <c r="B28" s="3" t="s">
        <v>28</v>
      </c>
      <c r="C28" s="3" t="s">
        <v>27</v>
      </c>
      <c r="D28" s="4">
        <v>77.779991149902301</v>
      </c>
      <c r="E28" s="4">
        <v>-29.445034027099599</v>
      </c>
      <c r="F28" s="4">
        <v>78.028869628906307</v>
      </c>
      <c r="G28" s="4">
        <v>-29.934349060058601</v>
      </c>
      <c r="H28" s="3">
        <v>18316</v>
      </c>
      <c r="I28" s="6">
        <v>94.94</v>
      </c>
      <c r="J28" s="13">
        <v>49.58</v>
      </c>
      <c r="K28" s="7">
        <f t="shared" si="0"/>
        <v>72.259999999999991</v>
      </c>
      <c r="L28" s="8">
        <v>1503.1889310344825</v>
      </c>
      <c r="M28" s="9">
        <v>0.9544999999999999</v>
      </c>
      <c r="N28" s="9">
        <v>30.057846637478281</v>
      </c>
      <c r="O28" s="9">
        <f t="shared" si="1"/>
        <v>1031.5737098140025</v>
      </c>
      <c r="P28" s="7">
        <v>3.0205368549566911</v>
      </c>
      <c r="Q28" s="7">
        <v>2.3207747764449285</v>
      </c>
      <c r="R28" s="9">
        <v>-3.8204961700795077</v>
      </c>
      <c r="S28" s="10">
        <v>2.5160687022900761</v>
      </c>
      <c r="T28" s="9">
        <v>-2.7542484858408773</v>
      </c>
    </row>
    <row r="29" spans="1:20">
      <c r="A29" s="5">
        <v>134</v>
      </c>
      <c r="B29" s="3" t="s">
        <v>29</v>
      </c>
      <c r="C29" s="3" t="s">
        <v>28</v>
      </c>
      <c r="D29" s="4">
        <v>77.531005859375</v>
      </c>
      <c r="E29" s="4">
        <v>-28.9744052886963</v>
      </c>
      <c r="F29" s="4">
        <v>77.779991149902301</v>
      </c>
      <c r="G29" s="4">
        <v>-29.445034027099599</v>
      </c>
      <c r="H29" s="3">
        <v>32194</v>
      </c>
      <c r="I29" s="6">
        <v>111.15</v>
      </c>
      <c r="J29" s="13">
        <v>94.94</v>
      </c>
      <c r="K29" s="7">
        <f t="shared" si="0"/>
        <v>103.045</v>
      </c>
      <c r="L29" s="8">
        <v>1562.586</v>
      </c>
      <c r="M29" s="9">
        <v>0.95599999999999996</v>
      </c>
      <c r="N29" s="9">
        <v>29.990077577217377</v>
      </c>
      <c r="O29" s="9">
        <f t="shared" si="1"/>
        <v>1061.5637873912199</v>
      </c>
      <c r="P29" s="7">
        <v>4.4330326884398428</v>
      </c>
      <c r="Q29" s="7">
        <v>4.4193289967284617</v>
      </c>
      <c r="R29" s="9">
        <v>-4.2565980342241051E-2</v>
      </c>
      <c r="S29" s="10">
        <v>4.9037579062159216</v>
      </c>
      <c r="T29" s="9">
        <v>1.4621520089957096</v>
      </c>
    </row>
    <row r="30" spans="1:20">
      <c r="A30" s="5">
        <v>133</v>
      </c>
      <c r="B30" s="3" t="s">
        <v>30</v>
      </c>
      <c r="C30" s="3" t="s">
        <v>29</v>
      </c>
      <c r="D30" s="4">
        <v>77.282295227050795</v>
      </c>
      <c r="E30" s="4">
        <v>-28.504318237304702</v>
      </c>
      <c r="F30" s="4">
        <v>77.531005859375</v>
      </c>
      <c r="G30" s="4">
        <v>-28.9744052886963</v>
      </c>
      <c r="H30" s="3">
        <v>52003</v>
      </c>
      <c r="I30" s="6">
        <v>116.74</v>
      </c>
      <c r="J30" s="13">
        <v>111.15</v>
      </c>
      <c r="K30" s="7">
        <f t="shared" si="0"/>
        <v>113.94499999999999</v>
      </c>
      <c r="L30" s="8">
        <v>1478.0264666666667</v>
      </c>
      <c r="M30" s="9">
        <v>0.95649999999999991</v>
      </c>
      <c r="N30" s="9">
        <v>30.043265197238501</v>
      </c>
      <c r="O30" s="9">
        <f t="shared" si="1"/>
        <v>1091.6070525884584</v>
      </c>
      <c r="P30" s="7">
        <v>4.7367989532509176</v>
      </c>
      <c r="Q30" s="7">
        <v>7.6864183533260633</v>
      </c>
      <c r="R30" s="9">
        <v>5.6720177683501829</v>
      </c>
      <c r="S30" s="10">
        <v>8.4549498364231184</v>
      </c>
      <c r="T30" s="9">
        <v>7.1498776670042119</v>
      </c>
    </row>
    <row r="31" spans="1:20">
      <c r="A31" s="5">
        <v>132</v>
      </c>
      <c r="B31" s="3" t="s">
        <v>31</v>
      </c>
      <c r="C31" s="3" t="s">
        <v>30</v>
      </c>
      <c r="D31" s="4">
        <v>77.0299072265625</v>
      </c>
      <c r="E31" s="4">
        <v>-28.100122451782202</v>
      </c>
      <c r="F31" s="4">
        <v>77.282295227050795</v>
      </c>
      <c r="G31" s="4">
        <v>-28.504318237304702</v>
      </c>
      <c r="H31" s="3">
        <v>10492</v>
      </c>
      <c r="I31" s="6">
        <v>32.82</v>
      </c>
      <c r="J31" s="13">
        <v>116.74</v>
      </c>
      <c r="K31" s="7">
        <f t="shared" si="0"/>
        <v>74.78</v>
      </c>
      <c r="L31" s="8">
        <v>1445.9153571428574</v>
      </c>
      <c r="M31" s="9">
        <v>0.95350000000000001</v>
      </c>
      <c r="N31" s="9">
        <v>29.922890677951244</v>
      </c>
      <c r="O31" s="9">
        <f t="shared" si="1"/>
        <v>1121.5299432664096</v>
      </c>
      <c r="P31" s="7">
        <v>2.8955980829286068</v>
      </c>
      <c r="Q31" s="7">
        <v>1.3317955943293349</v>
      </c>
      <c r="R31" s="9">
        <v>-14.904713006092944</v>
      </c>
      <c r="S31" s="10">
        <v>1.575008724100327</v>
      </c>
      <c r="T31" s="9">
        <v>-12.586631326994661</v>
      </c>
    </row>
    <row r="32" spans="1:20">
      <c r="A32" s="5">
        <v>131</v>
      </c>
      <c r="B32" s="3" t="s">
        <v>32</v>
      </c>
      <c r="C32" s="3" t="s">
        <v>31</v>
      </c>
      <c r="D32" s="4">
        <v>76.778678894042997</v>
      </c>
      <c r="E32" s="4">
        <v>-27.670789718627901</v>
      </c>
      <c r="F32" s="4">
        <v>77.0299072265625</v>
      </c>
      <c r="G32" s="4">
        <v>-28.100122451782202</v>
      </c>
      <c r="H32" s="3">
        <v>4367</v>
      </c>
      <c r="I32" s="6">
        <v>5.97</v>
      </c>
      <c r="J32" s="13">
        <v>32.82</v>
      </c>
      <c r="K32" s="7">
        <f t="shared" si="0"/>
        <v>19.395</v>
      </c>
      <c r="L32" s="8">
        <v>1433.2225806451613</v>
      </c>
      <c r="M32" s="9">
        <v>0.92249999999999999</v>
      </c>
      <c r="N32" s="9">
        <v>30.093093047081208</v>
      </c>
      <c r="O32" s="9">
        <f t="shared" si="1"/>
        <v>1151.623036313491</v>
      </c>
      <c r="P32" s="7">
        <v>0.68722610827701069</v>
      </c>
      <c r="Q32" s="7">
        <v>0.59185621592148296</v>
      </c>
      <c r="R32" s="9">
        <v>-2.1838766282465705</v>
      </c>
      <c r="S32" s="10">
        <v>0.6859909487459106</v>
      </c>
      <c r="T32" s="9">
        <v>-2.8283937052898882E-2</v>
      </c>
    </row>
    <row r="33" spans="1:20">
      <c r="A33" s="5">
        <v>130</v>
      </c>
      <c r="B33" s="3" t="s">
        <v>33</v>
      </c>
      <c r="C33" s="3" t="s">
        <v>32</v>
      </c>
      <c r="D33" s="4">
        <v>76.505126953125</v>
      </c>
      <c r="E33" s="4">
        <v>-28.044755935668899</v>
      </c>
      <c r="F33" s="4">
        <v>76.778678894042997</v>
      </c>
      <c r="G33" s="4">
        <v>-27.670789718627901</v>
      </c>
      <c r="H33" s="3">
        <v>365</v>
      </c>
      <c r="I33" s="6">
        <v>4.76</v>
      </c>
      <c r="J33" s="13">
        <v>5.97</v>
      </c>
      <c r="K33" s="7">
        <f t="shared" si="0"/>
        <v>5.3650000000000002</v>
      </c>
      <c r="L33" s="8">
        <v>1509.1545624999999</v>
      </c>
      <c r="M33" s="9">
        <v>0.88549999999999995</v>
      </c>
      <c r="N33" s="9">
        <v>32.044635378075846</v>
      </c>
      <c r="O33" s="9">
        <f t="shared" si="1"/>
        <v>1183.6676716915667</v>
      </c>
      <c r="P33" s="7">
        <v>8.3573379005718235E-2</v>
      </c>
      <c r="Q33" s="7">
        <v>5.269785169029443E-2</v>
      </c>
      <c r="R33" s="9">
        <v>-8.4590485795681651</v>
      </c>
      <c r="S33" s="10">
        <v>6.0022639040348963E-2</v>
      </c>
      <c r="T33" s="9">
        <v>-6.4522575247587053</v>
      </c>
    </row>
    <row r="34" spans="1:20">
      <c r="A34" s="5">
        <v>129</v>
      </c>
      <c r="B34" s="3" t="s">
        <v>34</v>
      </c>
      <c r="C34" s="3" t="s">
        <v>33</v>
      </c>
      <c r="D34" s="4">
        <v>76.234664916992202</v>
      </c>
      <c r="E34" s="4">
        <v>-28.397565841674801</v>
      </c>
      <c r="F34" s="4">
        <v>76.505126953125</v>
      </c>
      <c r="G34" s="4">
        <v>-28.044755935668899</v>
      </c>
      <c r="H34" s="3">
        <v>294</v>
      </c>
      <c r="I34" s="6">
        <v>4.53</v>
      </c>
      <c r="J34" s="13">
        <v>4.76</v>
      </c>
      <c r="K34" s="7">
        <f t="shared" si="0"/>
        <v>4.6449999999999996</v>
      </c>
      <c r="L34" s="8">
        <v>1273.9258387096775</v>
      </c>
      <c r="M34" s="9">
        <v>0.877</v>
      </c>
      <c r="N34" s="9">
        <v>31.605306165011811</v>
      </c>
      <c r="O34" s="9">
        <f t="shared" si="1"/>
        <v>1215.2729778565786</v>
      </c>
      <c r="P34" s="7">
        <v>0.10352713870933798</v>
      </c>
      <c r="Q34" s="7">
        <v>4.2770643402399125E-2</v>
      </c>
      <c r="R34" s="9">
        <v>-20.66547459419689</v>
      </c>
      <c r="S34" s="10">
        <v>4.8405114503816786E-2</v>
      </c>
      <c r="T34" s="9">
        <v>-18.748987825007212</v>
      </c>
    </row>
    <row r="35" spans="1:20">
      <c r="A35" s="5">
        <v>128</v>
      </c>
      <c r="B35" s="3" t="s">
        <v>35</v>
      </c>
      <c r="C35" s="3" t="s">
        <v>34</v>
      </c>
      <c r="D35" s="4">
        <v>75.963211059570298</v>
      </c>
      <c r="E35" s="4">
        <v>-28.742641448974599</v>
      </c>
      <c r="F35" s="4">
        <v>76.234664916992202</v>
      </c>
      <c r="G35" s="4">
        <v>-28.397565841674801</v>
      </c>
      <c r="H35" s="3">
        <v>3416</v>
      </c>
      <c r="I35" s="6">
        <v>7.89</v>
      </c>
      <c r="J35" s="13">
        <v>4.53</v>
      </c>
      <c r="K35" s="7">
        <f t="shared" si="0"/>
        <v>6.21</v>
      </c>
      <c r="L35" s="8">
        <v>1547.0328709677422</v>
      </c>
      <c r="M35" s="9">
        <v>0.87850000000000006</v>
      </c>
      <c r="N35" s="9">
        <v>31.701985639740233</v>
      </c>
      <c r="O35" s="9">
        <f t="shared" si="1"/>
        <v>1246.9749634963189</v>
      </c>
      <c r="P35" s="7">
        <v>0.20487101921562931</v>
      </c>
      <c r="Q35" s="7">
        <v>0.48533247546346781</v>
      </c>
      <c r="R35" s="9">
        <v>8.2102299838360207</v>
      </c>
      <c r="S35" s="10">
        <v>0.53803631406761177</v>
      </c>
      <c r="T35" s="9">
        <v>9.7530824019901186</v>
      </c>
    </row>
    <row r="36" spans="1:20">
      <c r="A36" s="5">
        <v>127</v>
      </c>
      <c r="B36" s="3" t="s">
        <v>36</v>
      </c>
      <c r="C36" s="3" t="s">
        <v>35</v>
      </c>
      <c r="D36" s="4">
        <v>75.691802978515597</v>
      </c>
      <c r="E36" s="4">
        <v>-29.071697235107401</v>
      </c>
      <c r="F36" s="4">
        <v>75.963211059570298</v>
      </c>
      <c r="G36" s="4">
        <v>-28.742641448974599</v>
      </c>
      <c r="H36" s="3">
        <v>1114</v>
      </c>
      <c r="I36" s="6">
        <v>5.79</v>
      </c>
      <c r="J36" s="13">
        <v>7.89</v>
      </c>
      <c r="K36" s="7">
        <f t="shared" si="0"/>
        <v>6.84</v>
      </c>
      <c r="L36" s="8">
        <v>1547.9959354838711</v>
      </c>
      <c r="M36" s="9">
        <v>0.88</v>
      </c>
      <c r="N36" s="9">
        <v>31.620330701303658</v>
      </c>
      <c r="O36" s="9">
        <f t="shared" si="1"/>
        <v>1278.5952941976225</v>
      </c>
      <c r="P36" s="7">
        <v>0.17310932008328656</v>
      </c>
      <c r="Q36" s="7">
        <v>0.16260029443838606</v>
      </c>
      <c r="R36" s="9">
        <v>-0.94335957315085273</v>
      </c>
      <c r="S36" s="10">
        <v>0.17751035986913849</v>
      </c>
      <c r="T36" s="9">
        <v>0.39506640806570326</v>
      </c>
    </row>
    <row r="37" spans="1:20">
      <c r="A37" s="5">
        <v>126</v>
      </c>
      <c r="B37" s="3" t="s">
        <v>37</v>
      </c>
      <c r="C37" s="3" t="s">
        <v>36</v>
      </c>
      <c r="D37" s="4">
        <v>75.419876098632798</v>
      </c>
      <c r="E37" s="4">
        <v>-29.3873996734619</v>
      </c>
      <c r="F37" s="4">
        <v>75.691802978515597</v>
      </c>
      <c r="G37" s="4">
        <v>-29.071697235107401</v>
      </c>
      <c r="H37" s="3">
        <v>1126</v>
      </c>
      <c r="I37" s="6">
        <v>5.44</v>
      </c>
      <c r="J37" s="13">
        <v>5.79</v>
      </c>
      <c r="K37" s="7">
        <f t="shared" si="0"/>
        <v>5.6150000000000002</v>
      </c>
      <c r="L37" s="8">
        <v>1741.1889032258066</v>
      </c>
      <c r="M37" s="9">
        <v>0.88200000000000001</v>
      </c>
      <c r="N37" s="9">
        <v>31.61726656878006</v>
      </c>
      <c r="O37" s="9">
        <f t="shared" si="1"/>
        <v>1310.2125607664025</v>
      </c>
      <c r="P37" s="7">
        <v>0.18289941505999527</v>
      </c>
      <c r="Q37" s="7">
        <v>0.16337982551799346</v>
      </c>
      <c r="R37" s="9">
        <v>-1.7335337071049561</v>
      </c>
      <c r="S37" s="10">
        <v>0.1758370774263904</v>
      </c>
      <c r="T37" s="9">
        <v>-0.62720582891695065</v>
      </c>
    </row>
    <row r="38" spans="1:20">
      <c r="A38" s="5">
        <v>125</v>
      </c>
      <c r="B38" s="3" t="s">
        <v>38</v>
      </c>
      <c r="C38" s="3" t="s">
        <v>37</v>
      </c>
      <c r="D38" s="4">
        <v>75.147384643554702</v>
      </c>
      <c r="E38" s="4">
        <v>-29.693181991577099</v>
      </c>
      <c r="F38" s="4">
        <v>75.419876098632798</v>
      </c>
      <c r="G38" s="4">
        <v>-29.3873996734619</v>
      </c>
      <c r="H38" s="3">
        <v>2599</v>
      </c>
      <c r="I38" s="6">
        <v>15.74</v>
      </c>
      <c r="J38" s="13">
        <v>5.44</v>
      </c>
      <c r="K38" s="7">
        <f t="shared" si="0"/>
        <v>10.59</v>
      </c>
      <c r="L38" s="8">
        <v>1846.5346000000002</v>
      </c>
      <c r="M38" s="9">
        <v>0.88300000000000001</v>
      </c>
      <c r="N38" s="9">
        <v>31.643420052093621</v>
      </c>
      <c r="O38" s="9">
        <f t="shared" si="1"/>
        <v>1341.8559808184962</v>
      </c>
      <c r="P38" s="7">
        <v>0.48153334287461819</v>
      </c>
      <c r="Q38" s="7">
        <v>0.38550107960741553</v>
      </c>
      <c r="R38" s="9">
        <v>-3.6949697294037187</v>
      </c>
      <c r="S38" s="10">
        <v>0.40896303162486375</v>
      </c>
      <c r="T38" s="9">
        <v>-2.7922397556658112</v>
      </c>
    </row>
    <row r="39" spans="1:20">
      <c r="A39" s="5">
        <v>124</v>
      </c>
      <c r="B39" s="3" t="s">
        <v>39</v>
      </c>
      <c r="C39" s="3" t="s">
        <v>38</v>
      </c>
      <c r="D39" s="4">
        <v>74.873558044433594</v>
      </c>
      <c r="E39" s="4">
        <v>-29.983608245849599</v>
      </c>
      <c r="F39" s="4">
        <v>75.147384643554702</v>
      </c>
      <c r="G39" s="4">
        <v>-29.693181991577099</v>
      </c>
      <c r="H39" s="3">
        <v>13118</v>
      </c>
      <c r="I39" s="6">
        <v>11.66</v>
      </c>
      <c r="J39" s="13">
        <v>15.74</v>
      </c>
      <c r="K39" s="7">
        <f t="shared" si="0"/>
        <v>13.7</v>
      </c>
      <c r="L39" s="8">
        <v>1926.8417000000004</v>
      </c>
      <c r="M39" s="9">
        <v>0.88200000000000001</v>
      </c>
      <c r="N39" s="9">
        <v>31.708395701251664</v>
      </c>
      <c r="O39" s="9">
        <f t="shared" si="1"/>
        <v>1373.5643765197478</v>
      </c>
      <c r="P39" s="7">
        <v>0.64136778302848962</v>
      </c>
      <c r="Q39" s="7">
        <v>2.0241120828789532</v>
      </c>
      <c r="R39" s="9">
        <v>10.540816434292298</v>
      </c>
      <c r="S39" s="10">
        <v>2.0934482006543078</v>
      </c>
      <c r="T39" s="9">
        <v>11.069373514452037</v>
      </c>
    </row>
    <row r="40" spans="1:20">
      <c r="A40" s="5">
        <v>123</v>
      </c>
      <c r="B40" s="3" t="s">
        <v>40</v>
      </c>
      <c r="C40" s="3" t="s">
        <v>39</v>
      </c>
      <c r="D40" s="4">
        <v>74.6011962890625</v>
      </c>
      <c r="E40" s="4">
        <v>-30.2696647644043</v>
      </c>
      <c r="F40" s="4">
        <v>74.873558044433594</v>
      </c>
      <c r="G40" s="4">
        <v>-29.983608245849599</v>
      </c>
      <c r="H40" s="3">
        <v>1388</v>
      </c>
      <c r="I40" s="6">
        <v>4.6399999999999997</v>
      </c>
      <c r="J40" s="13">
        <v>11.66</v>
      </c>
      <c r="K40" s="7">
        <f t="shared" si="0"/>
        <v>8.15</v>
      </c>
      <c r="L40" s="8">
        <v>1684.5505333333329</v>
      </c>
      <c r="M40" s="9">
        <v>0.88</v>
      </c>
      <c r="N40" s="9">
        <v>31.554745343361709</v>
      </c>
      <c r="O40" s="9">
        <f t="shared" si="1"/>
        <v>1405.1191218631095</v>
      </c>
      <c r="P40" s="7">
        <v>0.33629816565958476</v>
      </c>
      <c r="Q40" s="7">
        <v>0.23083692475463469</v>
      </c>
      <c r="R40" s="9">
        <v>-7.5980721113076424</v>
      </c>
      <c r="S40" s="10">
        <v>0.22248713195201744</v>
      </c>
      <c r="T40" s="9">
        <v>-8.199642197951535</v>
      </c>
    </row>
    <row r="41" spans="1:20">
      <c r="A41" s="5">
        <v>122</v>
      </c>
      <c r="B41" s="3" t="s">
        <v>41</v>
      </c>
      <c r="C41" s="3" t="s">
        <v>40</v>
      </c>
      <c r="D41" s="4">
        <v>74.328323364257798</v>
      </c>
      <c r="E41" s="4">
        <v>-30.548583984375</v>
      </c>
      <c r="F41" s="4">
        <v>74.6011962890625</v>
      </c>
      <c r="G41" s="4">
        <v>-30.2696647644043</v>
      </c>
      <c r="H41" s="3">
        <v>1831</v>
      </c>
      <c r="I41" s="6">
        <v>5.34</v>
      </c>
      <c r="J41" s="13">
        <v>4.6399999999999997</v>
      </c>
      <c r="K41" s="7">
        <f t="shared" si="0"/>
        <v>4.99</v>
      </c>
      <c r="L41" s="8">
        <v>1441.7769411764705</v>
      </c>
      <c r="M41" s="9">
        <v>0.87949999999999995</v>
      </c>
      <c r="N41" s="9">
        <v>31.59050936957702</v>
      </c>
      <c r="O41" s="9">
        <f t="shared" si="1"/>
        <v>1436.7096312326864</v>
      </c>
      <c r="P41" s="7">
        <v>0.18370187277626793</v>
      </c>
      <c r="Q41" s="7">
        <v>0.31811980370774262</v>
      </c>
      <c r="R41" s="9">
        <v>7.3412305260226489</v>
      </c>
      <c r="S41" s="10">
        <v>0.29889432933478732</v>
      </c>
      <c r="T41" s="9">
        <v>6.2912319256427853</v>
      </c>
    </row>
    <row r="42" spans="1:20">
      <c r="A42" s="5">
        <v>121</v>
      </c>
      <c r="B42" s="3" t="s">
        <v>42</v>
      </c>
      <c r="C42" s="3" t="s">
        <v>41</v>
      </c>
      <c r="D42" s="4">
        <v>74.054389953613295</v>
      </c>
      <c r="E42" s="4">
        <v>-30.813032150268601</v>
      </c>
      <c r="F42" s="4">
        <v>74.328323364257798</v>
      </c>
      <c r="G42" s="4">
        <v>-30.548583984375</v>
      </c>
      <c r="H42" s="3">
        <v>1824</v>
      </c>
      <c r="I42" s="6">
        <v>11.05</v>
      </c>
      <c r="J42" s="13">
        <v>5.34</v>
      </c>
      <c r="K42" s="7">
        <f t="shared" si="0"/>
        <v>8.1950000000000003</v>
      </c>
      <c r="L42" s="8">
        <v>1462.3788064516129</v>
      </c>
      <c r="M42" s="9">
        <v>0.88050000000000006</v>
      </c>
      <c r="N42" s="9">
        <v>31.626296282813442</v>
      </c>
      <c r="O42" s="9">
        <f t="shared" si="1"/>
        <v>1468.3359275154999</v>
      </c>
      <c r="P42" s="7">
        <v>0.30938143166910087</v>
      </c>
      <c r="Q42" s="7">
        <v>0.32907100327153765</v>
      </c>
      <c r="R42" s="9">
        <v>1.0794721273265782</v>
      </c>
      <c r="S42" s="10">
        <v>0.30699531079607417</v>
      </c>
      <c r="T42" s="9">
        <v>-0.13081803031944617</v>
      </c>
    </row>
    <row r="43" spans="1:20">
      <c r="A43" s="5">
        <v>120</v>
      </c>
      <c r="B43" s="3" t="s">
        <v>43</v>
      </c>
      <c r="C43" s="3" t="s">
        <v>42</v>
      </c>
      <c r="D43" s="4">
        <v>73.779762268066406</v>
      </c>
      <c r="E43" s="4">
        <v>-31.061939239501999</v>
      </c>
      <c r="F43" s="4">
        <v>74.054389953613295</v>
      </c>
      <c r="G43" s="4">
        <v>-30.813032150268601</v>
      </c>
      <c r="H43" s="3">
        <v>2204</v>
      </c>
      <c r="I43" s="6">
        <v>7.14</v>
      </c>
      <c r="J43" s="13">
        <v>11.05</v>
      </c>
      <c r="K43" s="7">
        <f t="shared" si="0"/>
        <v>9.0950000000000006</v>
      </c>
      <c r="L43" s="8">
        <v>1091.56</v>
      </c>
      <c r="M43" s="9">
        <v>0.88200000000000001</v>
      </c>
      <c r="N43" s="9">
        <v>31.613992058071286</v>
      </c>
      <c r="O43" s="9">
        <f t="shared" si="1"/>
        <v>1499.9499195735712</v>
      </c>
      <c r="P43" s="7">
        <v>0.27173645773468647</v>
      </c>
      <c r="Q43" s="7">
        <v>0.41514176663031621</v>
      </c>
      <c r="R43" s="9">
        <v>6.5065929625966312</v>
      </c>
      <c r="S43" s="10">
        <v>0.3807309705561614</v>
      </c>
      <c r="T43" s="9">
        <v>4.9453045744770838</v>
      </c>
    </row>
    <row r="44" spans="1:20">
      <c r="A44" s="5">
        <v>119</v>
      </c>
      <c r="B44" s="3" t="s">
        <v>44</v>
      </c>
      <c r="C44" s="3" t="s">
        <v>43</v>
      </c>
      <c r="D44" s="4">
        <v>73.503952026367202</v>
      </c>
      <c r="E44" s="4">
        <v>-31.302589416503899</v>
      </c>
      <c r="F44" s="4">
        <v>73.779762268066406</v>
      </c>
      <c r="G44" s="4">
        <v>-31.061939239501999</v>
      </c>
      <c r="H44" s="3">
        <v>1196</v>
      </c>
      <c r="I44" s="6">
        <v>8.11</v>
      </c>
      <c r="J44" s="13">
        <v>7.14</v>
      </c>
      <c r="K44" s="7">
        <f t="shared" si="0"/>
        <v>7.625</v>
      </c>
      <c r="L44" s="8">
        <v>889.82925806451601</v>
      </c>
      <c r="M44" s="9">
        <v>0.88249999999999995</v>
      </c>
      <c r="N44" s="9">
        <v>31.708941829041088</v>
      </c>
      <c r="O44" s="9">
        <f t="shared" si="1"/>
        <v>1531.6588614026123</v>
      </c>
      <c r="P44" s="7">
        <v>0.18267925052348927</v>
      </c>
      <c r="Q44" s="7">
        <v>0.23869062159214832</v>
      </c>
      <c r="R44" s="9">
        <v>4.6832250057407236</v>
      </c>
      <c r="S44" s="10">
        <v>0.21016641221374044</v>
      </c>
      <c r="T44" s="9">
        <v>2.2982576664089609</v>
      </c>
    </row>
    <row r="45" spans="1:20">
      <c r="A45" s="5">
        <v>118</v>
      </c>
      <c r="B45" s="3" t="s">
        <v>45</v>
      </c>
      <c r="C45" s="3" t="s">
        <v>44</v>
      </c>
      <c r="D45" s="4">
        <v>73.225837707519503</v>
      </c>
      <c r="E45" s="4">
        <v>-31.443262100219702</v>
      </c>
      <c r="F45" s="4">
        <v>73.503952026367202</v>
      </c>
      <c r="G45" s="4">
        <v>-31.302589416503899</v>
      </c>
      <c r="H45" s="3">
        <v>2233</v>
      </c>
      <c r="I45" s="6">
        <v>8.7799999999999994</v>
      </c>
      <c r="J45" s="13">
        <v>8.11</v>
      </c>
      <c r="K45" s="7">
        <f t="shared" si="0"/>
        <v>8.4450000000000003</v>
      </c>
      <c r="L45" s="8">
        <v>1418.8012333333331</v>
      </c>
      <c r="M45" s="9">
        <v>0.88149999999999995</v>
      </c>
      <c r="N45" s="9">
        <v>31.372129911285132</v>
      </c>
      <c r="O45" s="9">
        <f t="shared" si="1"/>
        <v>1563.0309913138974</v>
      </c>
      <c r="P45" s="7">
        <v>0.32834456001985435</v>
      </c>
      <c r="Q45" s="7">
        <v>0.45248701199563801</v>
      </c>
      <c r="R45" s="9">
        <v>5.559447020859098</v>
      </c>
      <c r="S45" s="10">
        <v>0.40520152671755721</v>
      </c>
      <c r="T45" s="9">
        <v>3.4418704298120408</v>
      </c>
    </row>
    <row r="46" spans="1:20">
      <c r="A46" s="5">
        <v>117</v>
      </c>
      <c r="B46" s="3" t="s">
        <v>46</v>
      </c>
      <c r="C46" s="3" t="s">
        <v>45</v>
      </c>
      <c r="D46" s="4">
        <v>72.9530029296875</v>
      </c>
      <c r="E46" s="4">
        <v>-31.5662746429443</v>
      </c>
      <c r="F46" s="4">
        <v>73.225837707519503</v>
      </c>
      <c r="G46" s="4">
        <v>-31.443262100219702</v>
      </c>
      <c r="H46" s="3">
        <v>2020</v>
      </c>
      <c r="I46" s="6">
        <v>7.08</v>
      </c>
      <c r="J46" s="13">
        <v>8.7799999999999994</v>
      </c>
      <c r="K46" s="7">
        <f t="shared" si="0"/>
        <v>7.93</v>
      </c>
      <c r="L46" s="8">
        <v>1810.3549666666663</v>
      </c>
      <c r="M46" s="9">
        <v>0.88300000000000001</v>
      </c>
      <c r="N46" s="9">
        <v>30.718813440490688</v>
      </c>
      <c r="O46" s="9">
        <f t="shared" si="1"/>
        <v>1593.7498047543882</v>
      </c>
      <c r="P46" s="7">
        <v>0.38749159101825326</v>
      </c>
      <c r="Q46" s="7">
        <v>0.4200510796074155</v>
      </c>
      <c r="R46" s="9">
        <v>1.6118558707506061</v>
      </c>
      <c r="S46" s="10">
        <v>0.37479727371864779</v>
      </c>
      <c r="T46" s="9">
        <v>-0.62843154948541891</v>
      </c>
    </row>
    <row r="47" spans="1:20">
      <c r="A47" s="5">
        <v>116</v>
      </c>
      <c r="B47" s="3" t="s">
        <v>47</v>
      </c>
      <c r="C47" s="3" t="s">
        <v>46</v>
      </c>
      <c r="D47" s="4">
        <v>72.678375244140597</v>
      </c>
      <c r="E47" s="4">
        <v>-31.6753635406494</v>
      </c>
      <c r="F47" s="4">
        <v>72.9530029296875</v>
      </c>
      <c r="G47" s="4">
        <v>-31.5662746429443</v>
      </c>
      <c r="H47" s="3">
        <v>2271</v>
      </c>
      <c r="I47" s="6">
        <v>7.68</v>
      </c>
      <c r="J47" s="13">
        <v>7.08</v>
      </c>
      <c r="K47" s="7">
        <f t="shared" si="0"/>
        <v>7.38</v>
      </c>
      <c r="L47" s="8">
        <v>1763.5086000000001</v>
      </c>
      <c r="M47" s="9">
        <v>0.88600000000000001</v>
      </c>
      <c r="N47" s="9">
        <v>30.867673972642311</v>
      </c>
      <c r="O47" s="9">
        <f t="shared" si="1"/>
        <v>1624.6174787270304</v>
      </c>
      <c r="P47" s="7">
        <v>0.34902262752474961</v>
      </c>
      <c r="Q47" s="7">
        <v>0.48436222464558348</v>
      </c>
      <c r="R47" s="9">
        <v>5.9594714716351334</v>
      </c>
      <c r="S47" s="10">
        <v>0.43272071973827692</v>
      </c>
      <c r="T47" s="9">
        <v>3.6855170503534702</v>
      </c>
    </row>
    <row r="48" spans="1:20">
      <c r="A48" s="5">
        <v>115</v>
      </c>
      <c r="B48" s="3" t="s">
        <v>48</v>
      </c>
      <c r="C48" s="3" t="s">
        <v>47</v>
      </c>
      <c r="D48" s="4">
        <v>72.407524108886705</v>
      </c>
      <c r="E48" s="4">
        <v>-31.801113128662099</v>
      </c>
      <c r="F48" s="4">
        <v>72.678375244140597</v>
      </c>
      <c r="G48" s="4">
        <v>-31.6753635406494</v>
      </c>
      <c r="H48" s="3">
        <v>1372</v>
      </c>
      <c r="I48" s="6">
        <v>12.09</v>
      </c>
      <c r="J48" s="13">
        <v>7.68</v>
      </c>
      <c r="K48" s="7">
        <f t="shared" si="0"/>
        <v>9.8849999999999998</v>
      </c>
      <c r="L48" s="8">
        <v>2232.68615</v>
      </c>
      <c r="M48" s="9">
        <v>0.89600000000000002</v>
      </c>
      <c r="N48" s="9">
        <v>30.526782785801068</v>
      </c>
      <c r="O48" s="9">
        <f t="shared" si="1"/>
        <v>1655.1442615128315</v>
      </c>
      <c r="P48" s="7">
        <v>0.56493009459445975</v>
      </c>
      <c r="Q48" s="7">
        <v>0.30736745910577973</v>
      </c>
      <c r="R48" s="9">
        <v>-18.772786843198251</v>
      </c>
      <c r="S48" s="10">
        <v>0.27418451472191929</v>
      </c>
      <c r="T48" s="9">
        <v>-21.191368795374668</v>
      </c>
    </row>
    <row r="49" spans="1:228">
      <c r="A49" s="5">
        <v>114</v>
      </c>
      <c r="B49" s="3" t="s">
        <v>49</v>
      </c>
      <c r="C49" s="3" t="s">
        <v>48</v>
      </c>
      <c r="D49" s="4">
        <v>72.135009765625</v>
      </c>
      <c r="E49" s="4">
        <v>-31.9153137207031</v>
      </c>
      <c r="F49" s="4">
        <v>72.407524108886705</v>
      </c>
      <c r="G49" s="4">
        <v>-31.801113128662099</v>
      </c>
      <c r="H49" s="3">
        <v>4475</v>
      </c>
      <c r="I49" s="6">
        <v>26.56</v>
      </c>
      <c r="J49" s="13">
        <v>12.09</v>
      </c>
      <c r="K49" s="7">
        <f t="shared" si="0"/>
        <v>19.324999999999999</v>
      </c>
      <c r="L49" s="8">
        <v>2005.6614909090911</v>
      </c>
      <c r="M49" s="9">
        <v>0.93149999999999999</v>
      </c>
      <c r="N49" s="9">
        <v>30.666322108166838</v>
      </c>
      <c r="O49" s="9">
        <f t="shared" si="1"/>
        <v>1685.8105836209984</v>
      </c>
      <c r="P49" s="7">
        <v>0.94223100669533277</v>
      </c>
      <c r="Q49" s="7">
        <v>0.96427335877862597</v>
      </c>
      <c r="R49" s="9">
        <v>0.49256652700096515</v>
      </c>
      <c r="S49" s="10">
        <v>0.90582628135223564</v>
      </c>
      <c r="T49" s="9">
        <v>-0.81351341548820399</v>
      </c>
    </row>
    <row r="50" spans="1:228">
      <c r="A50" s="5">
        <v>113</v>
      </c>
      <c r="B50" s="3" t="s">
        <v>50</v>
      </c>
      <c r="C50" s="3" t="s">
        <v>49</v>
      </c>
      <c r="D50" s="4">
        <v>71.887626647949205</v>
      </c>
      <c r="E50" s="4">
        <v>-32.057769775390597</v>
      </c>
      <c r="F50" s="4">
        <v>72.135009765625</v>
      </c>
      <c r="G50" s="4">
        <v>-31.9153137207031</v>
      </c>
      <c r="H50" s="3">
        <v>8489</v>
      </c>
      <c r="I50" s="6">
        <v>55.43</v>
      </c>
      <c r="J50" s="13">
        <v>26.56</v>
      </c>
      <c r="K50" s="7">
        <f t="shared" si="0"/>
        <v>40.994999999999997</v>
      </c>
      <c r="L50" s="8">
        <v>1757.4915555555554</v>
      </c>
      <c r="M50" s="9">
        <v>0.9544999999999999</v>
      </c>
      <c r="N50" s="9">
        <v>28.046987041906373</v>
      </c>
      <c r="O50" s="9">
        <f t="shared" si="1"/>
        <v>1713.8575706629047</v>
      </c>
      <c r="P50" s="7">
        <v>1.8874659643410208</v>
      </c>
      <c r="Q50" s="7">
        <v>1.8454730098146128</v>
      </c>
      <c r="R50" s="9">
        <v>-0.49467492668639351</v>
      </c>
      <c r="S50" s="10">
        <v>1.8201297709923663</v>
      </c>
      <c r="T50" s="9">
        <v>-0.79321702613563994</v>
      </c>
    </row>
    <row r="51" spans="1:228">
      <c r="A51" s="5">
        <v>112</v>
      </c>
      <c r="B51" s="3" t="s">
        <v>51</v>
      </c>
      <c r="C51" s="3" t="s">
        <v>50</v>
      </c>
      <c r="D51" s="4">
        <v>71.588302612304702</v>
      </c>
      <c r="E51" s="4">
        <v>-32.131805419921903</v>
      </c>
      <c r="F51" s="4">
        <v>71.887626647949205</v>
      </c>
      <c r="G51" s="4">
        <v>-32.057769775390597</v>
      </c>
      <c r="H51" s="3">
        <v>15821</v>
      </c>
      <c r="I51" s="6">
        <v>49.97</v>
      </c>
      <c r="J51" s="6">
        <v>55.43</v>
      </c>
      <c r="K51" s="7">
        <f t="shared" si="0"/>
        <v>52.7</v>
      </c>
      <c r="L51" s="8">
        <v>1945.9403333333332</v>
      </c>
      <c r="M51" s="9">
        <v>0.92849999999999999</v>
      </c>
      <c r="N51" s="9">
        <v>33.510235538445691</v>
      </c>
      <c r="O51" s="9">
        <f t="shared" si="1"/>
        <v>1747.3678062013503</v>
      </c>
      <c r="P51" s="7">
        <v>3.1666630139976357</v>
      </c>
      <c r="Q51" s="7">
        <v>3.7375214721919297</v>
      </c>
      <c r="R51" s="9">
        <v>3.6082324644099231</v>
      </c>
      <c r="S51" s="10">
        <v>3.7996597600872408</v>
      </c>
      <c r="T51" s="9">
        <v>4.0009907470425707</v>
      </c>
    </row>
    <row r="52" spans="1:228">
      <c r="A52" s="5">
        <v>111</v>
      </c>
      <c r="B52" s="3" t="s">
        <v>52</v>
      </c>
      <c r="C52" s="3" t="s">
        <v>51</v>
      </c>
      <c r="D52" s="4">
        <v>71.316032409667997</v>
      </c>
      <c r="E52" s="4">
        <v>-32.234210968017599</v>
      </c>
      <c r="F52" s="4">
        <v>71.588302612304702</v>
      </c>
      <c r="G52" s="4">
        <v>-32.131805419921903</v>
      </c>
      <c r="H52" s="3">
        <v>8210</v>
      </c>
      <c r="I52" s="6">
        <v>22.67</v>
      </c>
      <c r="J52" s="13">
        <v>49.97</v>
      </c>
      <c r="K52" s="7">
        <f t="shared" si="0"/>
        <v>36.32</v>
      </c>
      <c r="L52" s="8">
        <v>2078.176931034483</v>
      </c>
      <c r="M52" s="9">
        <v>0.90050000000000008</v>
      </c>
      <c r="N52" s="9">
        <v>30.606398936272875</v>
      </c>
      <c r="O52" s="9">
        <f t="shared" si="1"/>
        <v>1777.9742051376231</v>
      </c>
      <c r="P52" s="7">
        <v>2.0105456101215076</v>
      </c>
      <c r="Q52" s="7">
        <v>2.1451058124318432</v>
      </c>
      <c r="R52" s="9">
        <v>1.6389793216849649</v>
      </c>
      <c r="S52" s="10">
        <v>2.2044874591057795</v>
      </c>
      <c r="T52" s="9">
        <v>2.3622636904296215</v>
      </c>
    </row>
    <row r="53" spans="1:228">
      <c r="A53" s="5">
        <v>110</v>
      </c>
      <c r="B53" s="3" t="s">
        <v>53</v>
      </c>
      <c r="C53" s="3" t="s">
        <v>52</v>
      </c>
      <c r="D53" s="4">
        <v>71.041656494140597</v>
      </c>
      <c r="E53" s="4">
        <v>-32.336257934570298</v>
      </c>
      <c r="F53" s="4">
        <v>71.316032409667997</v>
      </c>
      <c r="G53" s="4">
        <v>-32.234210968017599</v>
      </c>
      <c r="H53" s="3">
        <v>3570</v>
      </c>
      <c r="I53" s="6">
        <v>19.68</v>
      </c>
      <c r="J53" s="13">
        <v>22.67</v>
      </c>
      <c r="K53" s="7">
        <f t="shared" si="0"/>
        <v>21.175000000000001</v>
      </c>
      <c r="L53" s="8">
        <v>2078.9341000000004</v>
      </c>
      <c r="M53" s="9">
        <v>0.89749999999999996</v>
      </c>
      <c r="N53" s="9">
        <v>30.843438173050203</v>
      </c>
      <c r="O53" s="9">
        <f t="shared" si="1"/>
        <v>1808.8176433106732</v>
      </c>
      <c r="P53" s="7">
        <v>1.1707467383612995</v>
      </c>
      <c r="Q53" s="7">
        <v>1.0248784296619411</v>
      </c>
      <c r="R53" s="9">
        <v>-4.0859470223909913</v>
      </c>
      <c r="S53" s="10">
        <v>1.0519616139585606</v>
      </c>
      <c r="T53" s="9">
        <v>-3.327314409040306</v>
      </c>
    </row>
    <row r="54" spans="1:228">
      <c r="A54" s="5">
        <v>109</v>
      </c>
      <c r="B54" s="3" t="s">
        <v>54</v>
      </c>
      <c r="C54" s="3" t="s">
        <v>53</v>
      </c>
      <c r="D54" s="4">
        <v>70.769439697265597</v>
      </c>
      <c r="E54" s="4">
        <v>-32.433437347412102</v>
      </c>
      <c r="F54" s="4">
        <v>71.041656494140597</v>
      </c>
      <c r="G54" s="4">
        <v>-32.336257934570298</v>
      </c>
      <c r="H54" s="3">
        <v>4744</v>
      </c>
      <c r="I54" s="6">
        <v>15.87</v>
      </c>
      <c r="J54" s="13">
        <v>19.68</v>
      </c>
      <c r="K54" s="7">
        <f t="shared" si="0"/>
        <v>17.774999999999999</v>
      </c>
      <c r="L54" s="8">
        <v>2094.8787931034481</v>
      </c>
      <c r="M54" s="9">
        <v>0.90249999999999997</v>
      </c>
      <c r="N54" s="9">
        <v>30.588315955442269</v>
      </c>
      <c r="O54" s="9">
        <f t="shared" si="1"/>
        <v>1839.4059592661156</v>
      </c>
      <c r="P54" s="7">
        <v>0.99249379371051305</v>
      </c>
      <c r="Q54" s="7">
        <v>1.4777513304253</v>
      </c>
      <c r="R54" s="9">
        <v>10.228868817765324</v>
      </c>
      <c r="S54" s="10">
        <v>1.5227557251908397</v>
      </c>
      <c r="T54" s="9">
        <v>11.17752806661734</v>
      </c>
    </row>
    <row r="55" spans="1:228">
      <c r="A55" s="5">
        <v>108</v>
      </c>
      <c r="B55" s="3" t="s">
        <v>55</v>
      </c>
      <c r="C55" s="3" t="s">
        <v>54</v>
      </c>
      <c r="D55" s="4">
        <v>70.495773315429702</v>
      </c>
      <c r="E55" s="4">
        <v>-32.526172637939503</v>
      </c>
      <c r="F55" s="4">
        <v>70.769439697265597</v>
      </c>
      <c r="G55" s="4">
        <v>-32.433437347412102</v>
      </c>
      <c r="H55" s="3">
        <v>1427</v>
      </c>
      <c r="I55" s="6">
        <v>6.97</v>
      </c>
      <c r="J55" s="13">
        <v>15.87</v>
      </c>
      <c r="K55" s="7">
        <f t="shared" si="0"/>
        <v>11.42</v>
      </c>
      <c r="L55" s="8">
        <v>1876.5114193548386</v>
      </c>
      <c r="M55" s="9">
        <v>0.89949999999999997</v>
      </c>
      <c r="N55" s="9">
        <v>30.734914998890332</v>
      </c>
      <c r="O55" s="9">
        <f t="shared" si="1"/>
        <v>1870.140874265006</v>
      </c>
      <c r="P55" s="7">
        <v>0.56263131243731312</v>
      </c>
      <c r="Q55" s="7">
        <v>0.50016170119956371</v>
      </c>
      <c r="R55" s="9">
        <v>-4.3776882437105407</v>
      </c>
      <c r="S55" s="10">
        <v>0.52600501635768815</v>
      </c>
      <c r="T55" s="9">
        <v>-2.5666640560353873</v>
      </c>
    </row>
    <row r="56" spans="1:228">
      <c r="A56" s="5">
        <v>107</v>
      </c>
      <c r="B56" s="3" t="s">
        <v>56</v>
      </c>
      <c r="C56" s="3" t="s">
        <v>55</v>
      </c>
      <c r="D56" s="4">
        <v>70.221633911132798</v>
      </c>
      <c r="E56" s="4">
        <v>-32.619396209716797</v>
      </c>
      <c r="F56" s="4">
        <v>70.495773315429702</v>
      </c>
      <c r="G56" s="4">
        <v>-32.526172637939503</v>
      </c>
      <c r="H56" s="3">
        <v>479</v>
      </c>
      <c r="I56" s="6">
        <v>3.88</v>
      </c>
      <c r="J56" s="13">
        <v>6.97</v>
      </c>
      <c r="K56" s="7">
        <f t="shared" si="0"/>
        <v>5.4249999999999998</v>
      </c>
      <c r="L56" s="8">
        <v>1899.1355333333331</v>
      </c>
      <c r="M56" s="9">
        <v>0.89300000000000002</v>
      </c>
      <c r="N56" s="9">
        <v>30.79373444500078</v>
      </c>
      <c r="O56" s="9">
        <f t="shared" si="1"/>
        <v>1900.9346087100068</v>
      </c>
      <c r="P56" s="7">
        <v>0.26925630579351434</v>
      </c>
      <c r="Q56" s="7">
        <v>0.17954622682660848</v>
      </c>
      <c r="R56" s="9">
        <v>-18.728617738393709</v>
      </c>
      <c r="S56" s="10">
        <v>0.19235779716466739</v>
      </c>
      <c r="T56" s="9">
        <v>-16.053968398506672</v>
      </c>
    </row>
    <row r="57" spans="1:228">
      <c r="A57" s="5">
        <v>106</v>
      </c>
      <c r="B57" s="3" t="s">
        <v>57</v>
      </c>
      <c r="C57" s="3" t="s">
        <v>56</v>
      </c>
      <c r="D57" s="4">
        <v>69.9488525390625</v>
      </c>
      <c r="E57" s="4">
        <v>-32.709754943847699</v>
      </c>
      <c r="F57" s="4">
        <v>70.221633911132798</v>
      </c>
      <c r="G57" s="4">
        <v>-32.619396209716797</v>
      </c>
      <c r="H57" s="3">
        <v>221</v>
      </c>
      <c r="I57" s="6">
        <v>10.76</v>
      </c>
      <c r="J57" s="13">
        <v>3.88</v>
      </c>
      <c r="K57" s="7">
        <f t="shared" si="0"/>
        <v>7.32</v>
      </c>
      <c r="L57" s="8">
        <v>1868.8182758620694</v>
      </c>
      <c r="M57" s="9">
        <v>0.89249999999999996</v>
      </c>
      <c r="N57" s="9">
        <v>30.635140946774058</v>
      </c>
      <c r="O57" s="9">
        <f t="shared" si="1"/>
        <v>1931.5697496567809</v>
      </c>
      <c r="P57" s="7">
        <v>0.15289173196675909</v>
      </c>
      <c r="Q57" s="7">
        <v>8.8595768811341347E-2</v>
      </c>
      <c r="R57" s="9">
        <v>-29.093195997926582</v>
      </c>
      <c r="S57" s="10">
        <v>9.4234198473282446E-2</v>
      </c>
      <c r="T57" s="9">
        <v>-26.541870359039208</v>
      </c>
    </row>
    <row r="58" spans="1:228">
      <c r="A58" s="5">
        <v>105</v>
      </c>
      <c r="B58" s="3" t="s">
        <v>58</v>
      </c>
      <c r="C58" s="3" t="s">
        <v>57</v>
      </c>
      <c r="D58" s="4">
        <v>69.808494567871094</v>
      </c>
      <c r="E58" s="4">
        <v>-33.424568176269503</v>
      </c>
      <c r="F58" s="4">
        <v>69.9488525390625</v>
      </c>
      <c r="G58" s="4">
        <v>-32.709754943847699</v>
      </c>
      <c r="H58" s="3">
        <v>2605</v>
      </c>
      <c r="I58" s="6">
        <v>38.299999999999997</v>
      </c>
      <c r="J58" s="13">
        <v>10.76</v>
      </c>
      <c r="K58" s="7">
        <f t="shared" si="0"/>
        <v>24.529999999999998</v>
      </c>
      <c r="L58" s="8">
        <v>1862.3265483870966</v>
      </c>
      <c r="M58" s="9">
        <v>0.89949999999999997</v>
      </c>
      <c r="N58" s="9">
        <v>31.613354000269691</v>
      </c>
      <c r="O58" s="9">
        <f t="shared" si="1"/>
        <v>1963.1831036570507</v>
      </c>
      <c r="P58" s="7">
        <v>1.1516326153343501</v>
      </c>
      <c r="Q58" s="7">
        <v>1.0202363358778626</v>
      </c>
      <c r="R58" s="9">
        <v>-5.0440030501530737</v>
      </c>
      <c r="S58" s="10">
        <v>1.077162159214831</v>
      </c>
      <c r="T58" s="9">
        <v>-2.8587507147608089</v>
      </c>
    </row>
    <row r="59" spans="1:228">
      <c r="A59" s="5">
        <v>104</v>
      </c>
      <c r="B59" s="3" t="s">
        <v>59</v>
      </c>
      <c r="C59" s="3" t="s">
        <v>58</v>
      </c>
      <c r="D59" s="4">
        <v>69.666458129882798</v>
      </c>
      <c r="E59" s="4">
        <v>-34.128551483154297</v>
      </c>
      <c r="F59" s="4">
        <v>69.808494567871094</v>
      </c>
      <c r="G59" s="4">
        <v>-33.424568176269503</v>
      </c>
      <c r="H59" s="3">
        <v>9172</v>
      </c>
      <c r="I59" s="6">
        <v>61.32</v>
      </c>
      <c r="J59" s="13">
        <v>38.299999999999997</v>
      </c>
      <c r="K59" s="7">
        <f t="shared" si="0"/>
        <v>49.81</v>
      </c>
      <c r="L59" s="8">
        <v>1659.3072903225805</v>
      </c>
      <c r="M59" s="9">
        <v>0.91500000000000004</v>
      </c>
      <c r="N59" s="9">
        <v>31.499406893575401</v>
      </c>
      <c r="O59" s="9">
        <f t="shared" si="1"/>
        <v>1994.6825105506261</v>
      </c>
      <c r="P59" s="7">
        <v>2.3053418923289262</v>
      </c>
      <c r="Q59" s="7">
        <v>3.301947589967285</v>
      </c>
      <c r="R59" s="9">
        <v>10.865740270806354</v>
      </c>
      <c r="S59" s="10">
        <v>3.4008538713195202</v>
      </c>
      <c r="T59" s="9">
        <v>11.944090481798888</v>
      </c>
    </row>
    <row r="60" spans="1:228">
      <c r="A60" s="5">
        <v>103</v>
      </c>
      <c r="B60" s="3" t="s">
        <v>60</v>
      </c>
      <c r="C60" s="3" t="s">
        <v>59</v>
      </c>
      <c r="D60" s="4">
        <v>69.522216796875</v>
      </c>
      <c r="E60" s="4">
        <v>-34.8202095031738</v>
      </c>
      <c r="F60" s="4">
        <v>69.666458129882798</v>
      </c>
      <c r="G60" s="4">
        <v>-34.128551483154297</v>
      </c>
      <c r="H60" s="3">
        <v>1189</v>
      </c>
      <c r="I60" s="6">
        <v>28.93</v>
      </c>
      <c r="J60" s="13">
        <v>61.32</v>
      </c>
      <c r="K60" s="7">
        <f t="shared" si="0"/>
        <v>45.125</v>
      </c>
      <c r="L60" s="8">
        <v>1397.7889375</v>
      </c>
      <c r="M60" s="9">
        <v>0.92749999999999999</v>
      </c>
      <c r="N60" s="9">
        <v>31.365704745620345</v>
      </c>
      <c r="O60" s="9">
        <f>O59+N60</f>
        <v>2026.0482152962466</v>
      </c>
      <c r="P60" s="7">
        <v>1.8409486420999921</v>
      </c>
      <c r="Q60" s="7">
        <v>0.49836823336968372</v>
      </c>
      <c r="R60" s="9">
        <v>-112.91677112954653</v>
      </c>
      <c r="S60" s="10">
        <v>0.51024732824427477</v>
      </c>
      <c r="T60" s="9">
        <v>-111.917688297369</v>
      </c>
    </row>
    <row r="61" spans="1:228">
      <c r="A61" s="5">
        <v>102</v>
      </c>
      <c r="B61" s="3" t="s">
        <v>61</v>
      </c>
      <c r="C61" s="3" t="s">
        <v>60</v>
      </c>
      <c r="D61" s="4">
        <v>69.375175476074205</v>
      </c>
      <c r="E61" s="4">
        <v>-35.507980346679702</v>
      </c>
      <c r="F61" s="4">
        <v>69.522216796875</v>
      </c>
      <c r="G61" s="4">
        <v>-34.8202095031738</v>
      </c>
      <c r="H61" s="3">
        <v>6278</v>
      </c>
      <c r="I61" s="6">
        <v>64.25</v>
      </c>
      <c r="J61" s="13">
        <v>28.93</v>
      </c>
      <c r="K61" s="7">
        <f t="shared" si="0"/>
        <v>46.59</v>
      </c>
      <c r="L61" s="8">
        <v>1648.7901612903227</v>
      </c>
      <c r="M61" s="9">
        <v>0.92700000000000005</v>
      </c>
      <c r="N61" s="9">
        <v>31.550500480070458</v>
      </c>
      <c r="O61" s="9">
        <f t="shared" ref="O61:O124" si="2">O60+N61</f>
        <v>2057.598715776317</v>
      </c>
      <c r="P61" s="7">
        <v>2.2021405083298888</v>
      </c>
      <c r="Q61" s="7">
        <v>2.3695612431842958</v>
      </c>
      <c r="R61" s="9">
        <v>2.6667845628290379</v>
      </c>
      <c r="S61" s="10">
        <v>2.4047600872410033</v>
      </c>
      <c r="T61" s="9">
        <v>3.2274542674596125</v>
      </c>
    </row>
    <row r="62" spans="1:228">
      <c r="A62" s="5">
        <v>101</v>
      </c>
      <c r="B62" s="3" t="s">
        <v>62</v>
      </c>
      <c r="C62" s="3" t="s">
        <v>61</v>
      </c>
      <c r="D62" s="4">
        <v>69.095260620117202</v>
      </c>
      <c r="E62" s="4">
        <v>-35.585159301757798</v>
      </c>
      <c r="F62" s="4">
        <v>69.375175476074205</v>
      </c>
      <c r="G62" s="4">
        <v>-35.507980346679702</v>
      </c>
      <c r="H62" s="3">
        <v>7536</v>
      </c>
      <c r="I62" s="6">
        <v>42.92</v>
      </c>
      <c r="J62" s="13">
        <v>64.25</v>
      </c>
      <c r="K62" s="7">
        <f t="shared" si="0"/>
        <v>53.585000000000001</v>
      </c>
      <c r="L62" s="8">
        <v>1639</v>
      </c>
      <c r="M62" s="9">
        <v>0.93</v>
      </c>
      <c r="N62" s="9">
        <v>31.368806964915901</v>
      </c>
      <c r="O62" s="9">
        <f t="shared" si="2"/>
        <v>2088.9675227412331</v>
      </c>
      <c r="P62" s="7">
        <v>2.560282135624655</v>
      </c>
      <c r="Q62" s="7">
        <v>2.8143392148309703</v>
      </c>
      <c r="R62" s="9"/>
      <c r="S62" s="10">
        <v>3.0164394765539799</v>
      </c>
      <c r="T62" s="9">
        <v>6.0530432713551603</v>
      </c>
    </row>
    <row r="63" spans="1:228">
      <c r="A63" s="5">
        <v>100</v>
      </c>
      <c r="B63" s="3" t="s">
        <v>63</v>
      </c>
      <c r="C63" s="3" t="s">
        <v>62</v>
      </c>
      <c r="D63" s="4">
        <v>68.811912536621094</v>
      </c>
      <c r="E63" s="4">
        <v>-35.669078826904297</v>
      </c>
      <c r="F63" s="4">
        <v>69.095260620117202</v>
      </c>
      <c r="G63" s="4">
        <v>-35.585159301757798</v>
      </c>
      <c r="H63" s="3">
        <v>1780</v>
      </c>
      <c r="I63" s="6">
        <v>17.77</v>
      </c>
      <c r="J63" s="13">
        <v>42.92</v>
      </c>
      <c r="K63" s="7">
        <f t="shared" si="0"/>
        <v>30.344999999999999</v>
      </c>
      <c r="L63" s="8">
        <v>1629.6061612903227</v>
      </c>
      <c r="M63" s="9">
        <v>0.93</v>
      </c>
      <c r="N63" s="9">
        <v>31.780023870542276</v>
      </c>
      <c r="O63" s="9">
        <f t="shared" si="2"/>
        <v>2120.7475466117753</v>
      </c>
      <c r="P63" s="7">
        <v>1.4105675821440897</v>
      </c>
      <c r="Q63" s="7">
        <v>0.6180421483097055</v>
      </c>
      <c r="R63" s="9">
        <v>-44.523900777212596</v>
      </c>
      <c r="S63" s="10">
        <v>0.7526074154852781</v>
      </c>
      <c r="T63" s="9">
        <v>-36.964054306674811</v>
      </c>
    </row>
    <row r="64" spans="1:228" s="36" customFormat="1">
      <c r="A64" s="26">
        <v>99</v>
      </c>
      <c r="B64" s="27" t="s">
        <v>64</v>
      </c>
      <c r="C64" s="27" t="s">
        <v>63</v>
      </c>
      <c r="D64" s="28">
        <v>68.530624389648395</v>
      </c>
      <c r="E64" s="28">
        <v>-35.744956970214801</v>
      </c>
      <c r="F64" s="28">
        <v>68.811912536621094</v>
      </c>
      <c r="G64" s="28">
        <v>-35.669078826904297</v>
      </c>
      <c r="H64" s="27"/>
      <c r="I64" s="29">
        <v>15.74</v>
      </c>
      <c r="J64" s="30">
        <v>17.77</v>
      </c>
      <c r="K64" s="31">
        <f t="shared" si="0"/>
        <v>16.754999999999999</v>
      </c>
      <c r="L64" s="32"/>
      <c r="M64" s="33">
        <v>0.91400000000000003</v>
      </c>
      <c r="N64" s="33">
        <v>31.521415513332403</v>
      </c>
      <c r="O64" s="33">
        <f t="shared" si="2"/>
        <v>2152.2689621251079</v>
      </c>
      <c r="P64" s="31"/>
      <c r="Q64" s="31"/>
      <c r="R64" s="33"/>
      <c r="S64" s="34"/>
      <c r="T64" s="33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</row>
    <row r="65" spans="1:228" s="36" customFormat="1">
      <c r="A65" s="26">
        <v>98</v>
      </c>
      <c r="B65" s="27" t="s">
        <v>65</v>
      </c>
      <c r="C65" s="27" t="s">
        <v>64</v>
      </c>
      <c r="D65" s="28">
        <v>68.251792907714801</v>
      </c>
      <c r="E65" s="28">
        <v>-35.814994812011697</v>
      </c>
      <c r="F65" s="28">
        <v>68.530624389648395</v>
      </c>
      <c r="G65" s="28">
        <v>-35.744956970214801</v>
      </c>
      <c r="H65" s="27"/>
      <c r="I65" s="29">
        <v>2.6</v>
      </c>
      <c r="J65" s="30">
        <v>15.74</v>
      </c>
      <c r="K65" s="31">
        <f t="shared" si="0"/>
        <v>9.17</v>
      </c>
      <c r="L65" s="32"/>
      <c r="M65" s="33">
        <v>0.90149999999999997</v>
      </c>
      <c r="N65" s="33">
        <v>31.228355819511552</v>
      </c>
      <c r="O65" s="33">
        <f t="shared" si="2"/>
        <v>2183.4973179446197</v>
      </c>
      <c r="P65" s="31"/>
      <c r="Q65" s="31"/>
      <c r="R65" s="33"/>
      <c r="S65" s="34"/>
      <c r="T65" s="33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</row>
    <row r="66" spans="1:228" s="36" customFormat="1">
      <c r="A66" s="26">
        <v>97</v>
      </c>
      <c r="B66" s="27" t="s">
        <v>66</v>
      </c>
      <c r="C66" s="27" t="s">
        <v>65</v>
      </c>
      <c r="D66" s="28">
        <v>68.099632263183594</v>
      </c>
      <c r="E66" s="28">
        <v>-36.416011810302699</v>
      </c>
      <c r="F66" s="28">
        <v>68.251792907714801</v>
      </c>
      <c r="G66" s="28">
        <v>-35.814994812011697</v>
      </c>
      <c r="H66" s="27"/>
      <c r="I66" s="29">
        <v>1.05</v>
      </c>
      <c r="J66" s="30">
        <v>2.6</v>
      </c>
      <c r="K66" s="31">
        <f t="shared" ref="K66:K129" si="3">(I66+J66)/2</f>
        <v>1.8250000000000002</v>
      </c>
      <c r="L66" s="32"/>
      <c r="M66" s="33">
        <v>0.89800000000000002</v>
      </c>
      <c r="N66" s="33">
        <v>30.163842752348632</v>
      </c>
      <c r="O66" s="33">
        <f t="shared" si="2"/>
        <v>2213.6611606969682</v>
      </c>
      <c r="P66" s="31"/>
      <c r="Q66" s="31"/>
      <c r="R66" s="33"/>
      <c r="S66" s="34"/>
      <c r="T66" s="33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</row>
    <row r="67" spans="1:228" s="36" customFormat="1">
      <c r="A67" s="26">
        <v>96</v>
      </c>
      <c r="B67" s="27" t="s">
        <v>67</v>
      </c>
      <c r="C67" s="27" t="s">
        <v>66</v>
      </c>
      <c r="D67" s="28">
        <v>67.946708679199205</v>
      </c>
      <c r="E67" s="28">
        <v>-37.003673553466797</v>
      </c>
      <c r="F67" s="28">
        <v>68.099632263183594</v>
      </c>
      <c r="G67" s="28">
        <v>-36.416011810302699</v>
      </c>
      <c r="H67" s="27"/>
      <c r="I67" s="29">
        <v>7.04</v>
      </c>
      <c r="J67" s="30">
        <v>1.05</v>
      </c>
      <c r="K67" s="31">
        <f t="shared" si="3"/>
        <v>4.0449999999999999</v>
      </c>
      <c r="L67" s="32"/>
      <c r="M67" s="33">
        <v>0.9</v>
      </c>
      <c r="N67" s="33">
        <v>29.886709057310551</v>
      </c>
      <c r="O67" s="33">
        <f t="shared" si="2"/>
        <v>2243.5478697542785</v>
      </c>
      <c r="P67" s="31"/>
      <c r="Q67" s="31"/>
      <c r="R67" s="33"/>
      <c r="S67" s="34"/>
      <c r="T67" s="33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</row>
    <row r="68" spans="1:228" s="36" customFormat="1">
      <c r="A68" s="26">
        <v>95</v>
      </c>
      <c r="B68" s="27" t="s">
        <v>68</v>
      </c>
      <c r="C68" s="27" t="s">
        <v>67</v>
      </c>
      <c r="D68" s="28">
        <v>67.790069580078097</v>
      </c>
      <c r="E68" s="28">
        <v>-37.5849418640137</v>
      </c>
      <c r="F68" s="28">
        <v>67.946708679199205</v>
      </c>
      <c r="G68" s="28">
        <v>-37.003673553466797</v>
      </c>
      <c r="H68" s="27"/>
      <c r="I68" s="29">
        <v>16.649999999999999</v>
      </c>
      <c r="J68" s="30">
        <v>7.04</v>
      </c>
      <c r="K68" s="31">
        <f t="shared" si="3"/>
        <v>11.844999999999999</v>
      </c>
      <c r="L68" s="32"/>
      <c r="M68" s="33">
        <v>0.90549999999999997</v>
      </c>
      <c r="N68" s="33">
        <v>30.03804275512428</v>
      </c>
      <c r="O68" s="33">
        <f t="shared" si="2"/>
        <v>2273.585912509403</v>
      </c>
      <c r="P68" s="31"/>
      <c r="Q68" s="31"/>
      <c r="R68" s="33"/>
      <c r="S68" s="34"/>
      <c r="T68" s="33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</row>
    <row r="69" spans="1:228" s="36" customFormat="1">
      <c r="A69" s="26">
        <v>94</v>
      </c>
      <c r="B69" s="27" t="s">
        <v>69</v>
      </c>
      <c r="C69" s="27" t="s">
        <v>68</v>
      </c>
      <c r="D69" s="28">
        <v>67.633552551269503</v>
      </c>
      <c r="E69" s="28">
        <v>-38.160579681396499</v>
      </c>
      <c r="F69" s="28">
        <v>67.790069580078097</v>
      </c>
      <c r="G69" s="28">
        <v>-37.5849418640137</v>
      </c>
      <c r="H69" s="27"/>
      <c r="I69" s="29">
        <v>32.270000000000003</v>
      </c>
      <c r="J69" s="30">
        <v>16.649999999999999</v>
      </c>
      <c r="K69" s="31">
        <f t="shared" si="3"/>
        <v>24.46</v>
      </c>
      <c r="L69" s="32"/>
      <c r="M69" s="33">
        <v>0.91500000000000004</v>
      </c>
      <c r="N69" s="33">
        <v>29.968410333424931</v>
      </c>
      <c r="O69" s="33">
        <f t="shared" si="2"/>
        <v>2303.5543228428278</v>
      </c>
      <c r="P69" s="31"/>
      <c r="Q69" s="31"/>
      <c r="R69" s="33"/>
      <c r="S69" s="34"/>
      <c r="T69" s="33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</row>
    <row r="70" spans="1:228" s="36" customFormat="1">
      <c r="A70" s="26">
        <v>93</v>
      </c>
      <c r="B70" s="27" t="s">
        <v>70</v>
      </c>
      <c r="C70" s="27" t="s">
        <v>69</v>
      </c>
      <c r="D70" s="28">
        <v>67.473175048828097</v>
      </c>
      <c r="E70" s="28">
        <v>-38.727439880371101</v>
      </c>
      <c r="F70" s="28">
        <v>67.633552551269503</v>
      </c>
      <c r="G70" s="28">
        <v>-38.160579681396499</v>
      </c>
      <c r="H70" s="27"/>
      <c r="I70" s="29">
        <v>70.61</v>
      </c>
      <c r="J70" s="30">
        <v>32.270000000000003</v>
      </c>
      <c r="K70" s="31">
        <f t="shared" si="3"/>
        <v>51.44</v>
      </c>
      <c r="L70" s="32"/>
      <c r="M70" s="33">
        <v>0.9345</v>
      </c>
      <c r="N70" s="33">
        <v>30.051257769168689</v>
      </c>
      <c r="O70" s="33">
        <f t="shared" si="2"/>
        <v>2333.6055806119966</v>
      </c>
      <c r="P70" s="31"/>
      <c r="Q70" s="31"/>
      <c r="R70" s="33"/>
      <c r="S70" s="34"/>
      <c r="T70" s="33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</row>
    <row r="71" spans="1:228" s="36" customFormat="1">
      <c r="A71" s="26">
        <v>92</v>
      </c>
      <c r="B71" s="27" t="s">
        <v>71</v>
      </c>
      <c r="C71" s="27" t="s">
        <v>70</v>
      </c>
      <c r="D71" s="28">
        <v>67.312194824218807</v>
      </c>
      <c r="E71" s="28">
        <v>-39.282638549804702</v>
      </c>
      <c r="F71" s="28">
        <v>67.473175048828097</v>
      </c>
      <c r="G71" s="28">
        <v>-38.727439880371101</v>
      </c>
      <c r="H71" s="27">
        <v>8838</v>
      </c>
      <c r="I71" s="29">
        <v>74.34</v>
      </c>
      <c r="J71" s="30">
        <v>70.61</v>
      </c>
      <c r="K71" s="31">
        <f t="shared" si="3"/>
        <v>72.474999999999994</v>
      </c>
      <c r="L71" s="32"/>
      <c r="M71" s="33">
        <v>0.95599999999999996</v>
      </c>
      <c r="N71" s="33">
        <v>29.821401042845494</v>
      </c>
      <c r="O71" s="33">
        <f t="shared" si="2"/>
        <v>2363.4269816548422</v>
      </c>
      <c r="P71" s="31"/>
      <c r="Q71" s="31"/>
      <c r="R71" s="33"/>
      <c r="S71" s="34"/>
      <c r="T71" s="33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</row>
    <row r="72" spans="1:228">
      <c r="A72" s="5">
        <v>91</v>
      </c>
      <c r="B72" s="3" t="s">
        <v>72</v>
      </c>
      <c r="C72" s="3" t="s">
        <v>71</v>
      </c>
      <c r="D72" s="4">
        <v>67.147872924804702</v>
      </c>
      <c r="E72" s="4">
        <v>-39.835926055908203</v>
      </c>
      <c r="F72" s="4">
        <v>67.312194824218807</v>
      </c>
      <c r="G72" s="4">
        <v>-39.282638549804702</v>
      </c>
      <c r="H72" s="3">
        <v>10187</v>
      </c>
      <c r="I72" s="6">
        <v>92.66</v>
      </c>
      <c r="J72" s="13">
        <v>74.34</v>
      </c>
      <c r="K72" s="7">
        <f t="shared" si="3"/>
        <v>83.5</v>
      </c>
      <c r="L72" s="8">
        <v>2081.1308424242425</v>
      </c>
      <c r="M72" s="9">
        <v>0.95299999999999996</v>
      </c>
      <c r="N72" s="9">
        <v>30.110159863453742</v>
      </c>
      <c r="O72" s="9">
        <f t="shared" si="2"/>
        <v>2393.5371415182958</v>
      </c>
      <c r="P72" s="7">
        <v>4.5781487881699956</v>
      </c>
      <c r="Q72" s="7">
        <v>4.5499580806979285</v>
      </c>
      <c r="R72" s="9">
        <v>-0.27673218290043278</v>
      </c>
      <c r="S72" s="10">
        <v>4.9039018538713188</v>
      </c>
      <c r="T72" s="9">
        <v>3.1977330489969886</v>
      </c>
    </row>
    <row r="73" spans="1:228">
      <c r="A73" s="5">
        <v>90</v>
      </c>
      <c r="B73" s="3" t="s">
        <v>73</v>
      </c>
      <c r="C73" s="3" t="s">
        <v>72</v>
      </c>
      <c r="D73" s="4">
        <v>66.922744750976605</v>
      </c>
      <c r="E73" s="4">
        <v>-40.212467193603501</v>
      </c>
      <c r="F73" s="4">
        <v>67.147872924804702</v>
      </c>
      <c r="G73" s="4">
        <v>-39.835926055908203</v>
      </c>
      <c r="H73" s="3">
        <v>6723</v>
      </c>
      <c r="I73" s="6">
        <v>80.290000000000006</v>
      </c>
      <c r="J73" s="13">
        <v>92.66</v>
      </c>
      <c r="K73" s="7">
        <f t="shared" si="3"/>
        <v>86.474999999999994</v>
      </c>
      <c r="L73" s="8">
        <v>1936.922183870968</v>
      </c>
      <c r="M73" s="9">
        <v>0.9395</v>
      </c>
      <c r="N73" s="9">
        <v>29.9776279938215</v>
      </c>
      <c r="O73" s="9">
        <f t="shared" si="2"/>
        <v>2423.5147695121173</v>
      </c>
      <c r="P73" s="7">
        <v>4.2531999448594977</v>
      </c>
      <c r="Q73" s="7">
        <v>3.5718763685932386</v>
      </c>
      <c r="R73" s="9">
        <v>-10.134219489309222</v>
      </c>
      <c r="S73" s="10">
        <v>3.6411199563794985</v>
      </c>
      <c r="T73" s="9">
        <v>-9.1042687562100131</v>
      </c>
    </row>
    <row r="74" spans="1:228">
      <c r="A74" s="5">
        <v>89</v>
      </c>
      <c r="B74" s="3" t="s">
        <v>74</v>
      </c>
      <c r="C74" s="3" t="s">
        <v>73</v>
      </c>
      <c r="D74" s="4">
        <v>66.696029663085895</v>
      </c>
      <c r="E74" s="4">
        <v>-40.5830078125</v>
      </c>
      <c r="F74" s="4">
        <v>66.922744750976605</v>
      </c>
      <c r="G74" s="4">
        <v>-40.212467193603501</v>
      </c>
      <c r="H74" s="3">
        <v>5380</v>
      </c>
      <c r="I74" s="6">
        <v>42.34</v>
      </c>
      <c r="J74" s="13">
        <v>80.290000000000006</v>
      </c>
      <c r="K74" s="7">
        <f t="shared" si="3"/>
        <v>61.315000000000005</v>
      </c>
      <c r="L74" s="8">
        <v>2076.4539064516125</v>
      </c>
      <c r="M74" s="9">
        <v>0.9415</v>
      </c>
      <c r="N74" s="9">
        <v>30.065454437820545</v>
      </c>
      <c r="O74" s="9">
        <f t="shared" si="2"/>
        <v>2453.5802239499376</v>
      </c>
      <c r="P74" s="7">
        <v>3.5988225514864491</v>
      </c>
      <c r="Q74" s="7">
        <v>3.1626192802617235</v>
      </c>
      <c r="R74" s="9">
        <v>-8.1078674948833775</v>
      </c>
      <c r="S74" s="10">
        <v>3.1444678298800435</v>
      </c>
      <c r="T74" s="9">
        <v>-8.4452550484462012</v>
      </c>
    </row>
    <row r="75" spans="1:228">
      <c r="A75" s="5">
        <v>88</v>
      </c>
      <c r="B75" s="3" t="s">
        <v>75</v>
      </c>
      <c r="C75" s="3" t="s">
        <v>74</v>
      </c>
      <c r="D75" s="4">
        <v>66.469108581542997</v>
      </c>
      <c r="E75" s="4">
        <v>-40.942611694335902</v>
      </c>
      <c r="F75" s="4">
        <v>66.696029663085895</v>
      </c>
      <c r="G75" s="4">
        <v>-40.5830078125</v>
      </c>
      <c r="H75" s="3">
        <v>1894</v>
      </c>
      <c r="I75" s="6">
        <v>24.74</v>
      </c>
      <c r="J75" s="13">
        <v>42.34</v>
      </c>
      <c r="K75" s="7">
        <f t="shared" si="3"/>
        <v>33.54</v>
      </c>
      <c r="L75" s="8">
        <v>1937.6570580645157</v>
      </c>
      <c r="M75" s="9">
        <v>0.95099999999999996</v>
      </c>
      <c r="N75" s="9">
        <v>29.905075341698485</v>
      </c>
      <c r="O75" s="9">
        <f t="shared" si="2"/>
        <v>2483.4852992916362</v>
      </c>
      <c r="P75" s="7">
        <v>1.8479544160523651</v>
      </c>
      <c r="Q75" s="7">
        <v>1.2173889094874593</v>
      </c>
      <c r="R75" s="9">
        <v>-33.292793377238958</v>
      </c>
      <c r="S75" s="10">
        <v>1.2059531079607415</v>
      </c>
      <c r="T75" s="9">
        <v>-33.896584376537682</v>
      </c>
    </row>
    <row r="76" spans="1:228">
      <c r="A76" s="5">
        <v>87</v>
      </c>
      <c r="B76" s="3" t="s">
        <v>76</v>
      </c>
      <c r="C76" s="3" t="s">
        <v>75</v>
      </c>
      <c r="D76" s="4">
        <v>66.242210388183594</v>
      </c>
      <c r="E76" s="4">
        <v>-41.296428680419901</v>
      </c>
      <c r="F76" s="4">
        <v>66.469108581542997</v>
      </c>
      <c r="G76" s="4">
        <v>-40.942611694335902</v>
      </c>
      <c r="H76" s="3">
        <v>2135</v>
      </c>
      <c r="I76" s="6">
        <v>58.29</v>
      </c>
      <c r="J76" s="13">
        <v>24.74</v>
      </c>
      <c r="K76" s="7">
        <f t="shared" si="3"/>
        <v>41.515000000000001</v>
      </c>
      <c r="L76" s="8">
        <v>1794.9632499999991</v>
      </c>
      <c r="M76" s="9">
        <v>0.96049999999999991</v>
      </c>
      <c r="N76" s="9">
        <v>29.842994669824527</v>
      </c>
      <c r="O76" s="9">
        <f t="shared" si="2"/>
        <v>2513.328293961461</v>
      </c>
      <c r="P76" s="7">
        <v>2.0717492985797032</v>
      </c>
      <c r="Q76" s="7">
        <v>1.4057157360959649</v>
      </c>
      <c r="R76" s="9">
        <v>-31.195951404390552</v>
      </c>
      <c r="S76" s="10">
        <v>1.3848876772082876</v>
      </c>
      <c r="T76" s="9">
        <v>-32.171504513883633</v>
      </c>
    </row>
    <row r="77" spans="1:228">
      <c r="A77" s="5">
        <v>86</v>
      </c>
      <c r="B77" s="3" t="s">
        <v>77</v>
      </c>
      <c r="C77" s="3" t="s">
        <v>76</v>
      </c>
      <c r="D77" s="4">
        <v>66.012184143066406</v>
      </c>
      <c r="E77" s="4">
        <v>-41.654491424560497</v>
      </c>
      <c r="F77" s="4">
        <v>66.242210388183594</v>
      </c>
      <c r="G77" s="4">
        <v>-41.296428680419901</v>
      </c>
      <c r="H77" s="3">
        <v>4082</v>
      </c>
      <c r="I77" s="6">
        <v>60.14</v>
      </c>
      <c r="J77" s="13">
        <v>58.29</v>
      </c>
      <c r="K77" s="7">
        <f t="shared" si="3"/>
        <v>59.215000000000003</v>
      </c>
      <c r="L77" s="8">
        <v>1930.4759999999999</v>
      </c>
      <c r="M77" s="9">
        <v>0.96750000000000003</v>
      </c>
      <c r="N77" s="9">
        <v>30.317523608828505</v>
      </c>
      <c r="O77" s="9">
        <f t="shared" si="2"/>
        <v>2543.6458175702896</v>
      </c>
      <c r="P77" s="7">
        <v>3.2483818181738879</v>
      </c>
      <c r="Q77" s="7">
        <v>2.6806147764449286</v>
      </c>
      <c r="R77" s="9">
        <v>-13.909040708695722</v>
      </c>
      <c r="S77" s="10">
        <v>2.5912551799345689</v>
      </c>
      <c r="T77" s="9">
        <v>-16.098153803021045</v>
      </c>
    </row>
    <row r="78" spans="1:228">
      <c r="A78" s="5">
        <v>85</v>
      </c>
      <c r="B78" s="3" t="s">
        <v>78</v>
      </c>
      <c r="C78" s="3" t="s">
        <v>77</v>
      </c>
      <c r="D78" s="4">
        <v>65.784591674804702</v>
      </c>
      <c r="E78" s="4">
        <v>-41.993885040283203</v>
      </c>
      <c r="F78" s="4">
        <v>66.012184143066406</v>
      </c>
      <c r="G78" s="4">
        <v>-41.654491424560497</v>
      </c>
      <c r="H78" s="3">
        <v>3408</v>
      </c>
      <c r="I78" s="6">
        <v>61.34</v>
      </c>
      <c r="J78" s="13">
        <v>60.14</v>
      </c>
      <c r="K78" s="7">
        <f t="shared" si="3"/>
        <v>60.74</v>
      </c>
      <c r="L78" s="8">
        <v>1736.4232142857145</v>
      </c>
      <c r="M78" s="9">
        <v>0.97150000000000003</v>
      </c>
      <c r="N78" s="9">
        <v>29.716125059868595</v>
      </c>
      <c r="O78" s="9">
        <f t="shared" si="2"/>
        <v>2573.3619426301584</v>
      </c>
      <c r="P78" s="7">
        <v>2.988832811999512</v>
      </c>
      <c r="Q78" s="7">
        <v>2.3447602617230094</v>
      </c>
      <c r="R78" s="9">
        <v>-18.898842437690803</v>
      </c>
      <c r="S78" s="10">
        <v>2.1410403489640131</v>
      </c>
      <c r="T78" s="9">
        <v>-24.876539408318632</v>
      </c>
    </row>
    <row r="79" spans="1:228">
      <c r="A79" s="5">
        <v>84</v>
      </c>
      <c r="B79" s="3" t="s">
        <v>79</v>
      </c>
      <c r="C79" s="3" t="s">
        <v>78</v>
      </c>
      <c r="D79" s="4">
        <v>65.552673339843807</v>
      </c>
      <c r="E79" s="4">
        <v>-42.334487915039098</v>
      </c>
      <c r="F79" s="4">
        <v>65.784591674804702</v>
      </c>
      <c r="G79" s="4">
        <v>-41.993885040283203</v>
      </c>
      <c r="H79" s="3">
        <v>4067</v>
      </c>
      <c r="I79" s="6">
        <v>114.32</v>
      </c>
      <c r="J79" s="13">
        <v>61.34</v>
      </c>
      <c r="K79" s="7">
        <f t="shared" si="3"/>
        <v>87.83</v>
      </c>
      <c r="L79" s="8">
        <v>1609.5622413793101</v>
      </c>
      <c r="M79" s="9">
        <v>0.97449999999999992</v>
      </c>
      <c r="N79" s="9">
        <v>30.230024292255862</v>
      </c>
      <c r="O79" s="9">
        <f t="shared" si="2"/>
        <v>2603.5919669224145</v>
      </c>
      <c r="P79" s="7">
        <v>4.1470288660777577</v>
      </c>
      <c r="Q79" s="7">
        <v>2.9561869574700106</v>
      </c>
      <c r="R79" s="9">
        <v>-29.280597703657413</v>
      </c>
      <c r="S79" s="10">
        <v>2.5751755725190839</v>
      </c>
      <c r="T79" s="9">
        <v>-38.648962221752491</v>
      </c>
    </row>
    <row r="80" spans="1:228">
      <c r="A80" s="5">
        <v>83</v>
      </c>
      <c r="B80" s="3" t="s">
        <v>80</v>
      </c>
      <c r="C80" s="3" t="s">
        <v>79</v>
      </c>
      <c r="D80" s="4">
        <v>65.2855224609375</v>
      </c>
      <c r="E80" s="4">
        <v>-42.361358642578097</v>
      </c>
      <c r="F80" s="4">
        <v>65.552673339843807</v>
      </c>
      <c r="G80" s="4">
        <v>-42.334487915039098</v>
      </c>
      <c r="H80" s="3">
        <v>6796</v>
      </c>
      <c r="I80" s="6">
        <v>144.5</v>
      </c>
      <c r="J80" s="13">
        <v>114.32</v>
      </c>
      <c r="K80" s="7">
        <f t="shared" si="3"/>
        <v>129.41</v>
      </c>
      <c r="L80" s="8">
        <v>1455.0501034482759</v>
      </c>
      <c r="M80" s="9">
        <v>0.98</v>
      </c>
      <c r="N80" s="9">
        <v>29.810027410580993</v>
      </c>
      <c r="O80" s="9">
        <f t="shared" si="2"/>
        <v>2633.4019943329954</v>
      </c>
      <c r="P80" s="7">
        <v>5.3061552366304516</v>
      </c>
      <c r="Q80" s="7">
        <v>4.3564241439476552</v>
      </c>
      <c r="R80" s="9">
        <v>-13.974854218404891</v>
      </c>
      <c r="S80" s="10">
        <v>3.9868691384950927</v>
      </c>
      <c r="T80" s="9">
        <v>-19.412685375741006</v>
      </c>
    </row>
    <row r="81" spans="1:20">
      <c r="A81" s="5">
        <v>82</v>
      </c>
      <c r="B81" s="3" t="s">
        <v>81</v>
      </c>
      <c r="C81" s="3" t="s">
        <v>80</v>
      </c>
      <c r="D81" s="4">
        <v>65.015823364257798</v>
      </c>
      <c r="E81" s="4">
        <v>-42.3910522460938</v>
      </c>
      <c r="F81" s="4">
        <v>65.2855224609375</v>
      </c>
      <c r="G81" s="4">
        <v>-42.361358642578097</v>
      </c>
      <c r="H81" s="3">
        <v>3490</v>
      </c>
      <c r="I81" s="6">
        <v>57.35</v>
      </c>
      <c r="J81" s="13">
        <v>144.5</v>
      </c>
      <c r="K81" s="7">
        <f t="shared" si="3"/>
        <v>100.925</v>
      </c>
      <c r="L81" s="8">
        <v>1325.7171612903228</v>
      </c>
      <c r="M81" s="9">
        <v>0.96449999999999991</v>
      </c>
      <c r="N81" s="9">
        <v>30.099499931077897</v>
      </c>
      <c r="O81" s="9">
        <f t="shared" si="2"/>
        <v>2663.5014942640732</v>
      </c>
      <c r="P81" s="7">
        <v>3.8673278539728599</v>
      </c>
      <c r="Q81" s="7">
        <v>2.4085830207197381</v>
      </c>
      <c r="R81" s="9">
        <v>-41.797846225017821</v>
      </c>
      <c r="S81" s="10">
        <v>2.1319814612868049</v>
      </c>
      <c r="T81" s="9">
        <v>-49.723392340574641</v>
      </c>
    </row>
    <row r="82" spans="1:20">
      <c r="A82" s="5">
        <v>81</v>
      </c>
      <c r="B82" s="3" t="s">
        <v>82</v>
      </c>
      <c r="C82" s="3" t="s">
        <v>81</v>
      </c>
      <c r="D82" s="4">
        <v>64.747245788574205</v>
      </c>
      <c r="E82" s="4">
        <v>-42.418655395507798</v>
      </c>
      <c r="F82" s="4">
        <v>65.015823364257798</v>
      </c>
      <c r="G82" s="4">
        <v>-42.3910522460938</v>
      </c>
      <c r="H82" s="3">
        <v>804</v>
      </c>
      <c r="I82" s="6">
        <v>57.35</v>
      </c>
      <c r="J82" s="13">
        <v>57.35</v>
      </c>
      <c r="K82" s="7">
        <f t="shared" si="3"/>
        <v>57.35</v>
      </c>
      <c r="L82" s="8">
        <v>1381.4834482758622</v>
      </c>
      <c r="M82" s="9">
        <v>0.94599999999999995</v>
      </c>
      <c r="N82" s="9">
        <v>29.970034599903524</v>
      </c>
      <c r="O82" s="9">
        <f t="shared" si="2"/>
        <v>2693.4715288639768</v>
      </c>
      <c r="P82" s="7">
        <v>2.1748545207271723</v>
      </c>
      <c r="Q82" s="7">
        <v>0.64321390403489631</v>
      </c>
      <c r="R82" s="9">
        <v>-190.50256426520846</v>
      </c>
      <c r="S82" s="10">
        <v>0.55261046892039256</v>
      </c>
      <c r="T82" s="9">
        <v>-201.77164823467407</v>
      </c>
    </row>
    <row r="83" spans="1:20">
      <c r="A83" s="5">
        <v>80</v>
      </c>
      <c r="B83" s="3" t="s">
        <v>83</v>
      </c>
      <c r="C83" s="3" t="s">
        <v>82</v>
      </c>
      <c r="D83" s="4">
        <v>64.477790832519503</v>
      </c>
      <c r="E83" s="4">
        <v>-42.444911956787102</v>
      </c>
      <c r="F83" s="4">
        <v>64.747245788574205</v>
      </c>
      <c r="G83" s="4">
        <v>-42.418655395507798</v>
      </c>
      <c r="H83" s="3">
        <v>3561</v>
      </c>
      <c r="I83" s="6">
        <v>197.89</v>
      </c>
      <c r="J83" s="13">
        <v>57.35</v>
      </c>
      <c r="K83" s="7">
        <f t="shared" si="3"/>
        <v>127.61999999999999</v>
      </c>
      <c r="L83" s="8">
        <v>1154.6661333333334</v>
      </c>
      <c r="M83" s="9">
        <v>0.9484999999999999</v>
      </c>
      <c r="N83" s="9">
        <v>30.064814209374646</v>
      </c>
      <c r="O83" s="9">
        <f t="shared" si="2"/>
        <v>2723.5363430733514</v>
      </c>
      <c r="P83" s="7">
        <v>3.982120704155399</v>
      </c>
      <c r="Q83" s="7">
        <v>2.4231180152671756</v>
      </c>
      <c r="R83" s="9">
        <v>-43.779912633760837</v>
      </c>
      <c r="S83" s="10">
        <v>2.3289629225736093</v>
      </c>
      <c r="T83" s="9">
        <v>-46.423975893900305</v>
      </c>
    </row>
    <row r="84" spans="1:20">
      <c r="A84" s="5">
        <v>79</v>
      </c>
      <c r="B84" s="3" t="s">
        <v>84</v>
      </c>
      <c r="C84" s="3" t="s">
        <v>83</v>
      </c>
      <c r="D84" s="4">
        <v>64.233894348144503</v>
      </c>
      <c r="E84" s="4">
        <v>-42.699947357177699</v>
      </c>
      <c r="F84" s="4">
        <v>64.477790832519503</v>
      </c>
      <c r="G84" s="4">
        <v>-42.444911956787102</v>
      </c>
      <c r="H84" s="3">
        <v>1858</v>
      </c>
      <c r="I84" s="6">
        <v>22.34</v>
      </c>
      <c r="J84" s="13">
        <v>197.89</v>
      </c>
      <c r="K84" s="7">
        <f t="shared" si="3"/>
        <v>110.11499999999999</v>
      </c>
      <c r="L84" s="8">
        <v>935.60589285714275</v>
      </c>
      <c r="M84" s="9">
        <v>0.9375</v>
      </c>
      <c r="N84" s="9">
        <v>29.850220558918686</v>
      </c>
      <c r="O84" s="9">
        <f t="shared" si="2"/>
        <v>2753.3865636322703</v>
      </c>
      <c r="P84" s="7">
        <v>2.7566752073871075</v>
      </c>
      <c r="Q84" s="7">
        <v>1.4113172191930208</v>
      </c>
      <c r="R84" s="9">
        <v>-72.408933702588087</v>
      </c>
      <c r="S84" s="10">
        <v>1.3719465648854963</v>
      </c>
      <c r="T84" s="9">
        <v>-74.527914020538816</v>
      </c>
    </row>
    <row r="85" spans="1:20">
      <c r="A85" s="5">
        <v>78</v>
      </c>
      <c r="B85" s="3" t="s">
        <v>85</v>
      </c>
      <c r="C85" s="3" t="s">
        <v>84</v>
      </c>
      <c r="D85" s="4">
        <v>63.989009799999998</v>
      </c>
      <c r="E85" s="4">
        <v>-42.950229644775398</v>
      </c>
      <c r="F85" s="4">
        <v>64.233894348144503</v>
      </c>
      <c r="G85" s="4">
        <v>-42.699947357177699</v>
      </c>
      <c r="H85" s="3">
        <v>2244</v>
      </c>
      <c r="I85" s="6">
        <v>55.13</v>
      </c>
      <c r="J85" s="13">
        <v>22.34</v>
      </c>
      <c r="K85" s="7">
        <f t="shared" si="3"/>
        <v>38.734999999999999</v>
      </c>
      <c r="L85" s="8">
        <v>1202.7398620689657</v>
      </c>
      <c r="M85" s="9">
        <v>0.92349999999999999</v>
      </c>
      <c r="N85" s="9">
        <v>29.901409043120626</v>
      </c>
      <c r="O85" s="9">
        <f t="shared" si="2"/>
        <v>2783.2879726753908</v>
      </c>
      <c r="P85" s="7">
        <v>1.0506203631396145</v>
      </c>
      <c r="Q85" s="7">
        <v>1.600761657579062</v>
      </c>
      <c r="R85" s="9">
        <v>24.51610046521602</v>
      </c>
      <c r="S85" s="10">
        <v>1.6475332606324971</v>
      </c>
      <c r="T85" s="9">
        <v>26.600396501465355</v>
      </c>
    </row>
    <row r="86" spans="1:20">
      <c r="A86" s="5">
        <v>77</v>
      </c>
      <c r="B86" s="3" t="s">
        <v>86</v>
      </c>
      <c r="C86" s="3" t="s">
        <v>85</v>
      </c>
      <c r="D86" s="4">
        <v>63.739128100000002</v>
      </c>
      <c r="E86" s="4">
        <v>-43.195278167724602</v>
      </c>
      <c r="F86" s="4">
        <v>63.989009799999998</v>
      </c>
      <c r="G86" s="4">
        <v>-42.950229644775398</v>
      </c>
      <c r="H86" s="3">
        <v>635</v>
      </c>
      <c r="I86" s="6">
        <v>10.55</v>
      </c>
      <c r="J86" s="13">
        <v>55.13</v>
      </c>
      <c r="K86" s="7">
        <f t="shared" si="3"/>
        <v>32.840000000000003</v>
      </c>
      <c r="L86" s="8">
        <v>1349.5027</v>
      </c>
      <c r="M86" s="9">
        <v>0.92949999999999999</v>
      </c>
      <c r="N86" s="9">
        <v>30.352501414502814</v>
      </c>
      <c r="O86" s="9">
        <f t="shared" si="2"/>
        <v>2813.6404740898938</v>
      </c>
      <c r="P86" s="7">
        <v>1.1657788065007346</v>
      </c>
      <c r="Q86" s="7">
        <v>0.50236035986913852</v>
      </c>
      <c r="R86" s="9">
        <v>-104.4753459262356</v>
      </c>
      <c r="S86" s="10">
        <v>0.52039999999999997</v>
      </c>
      <c r="T86" s="9">
        <v>-101.63445771665111</v>
      </c>
    </row>
    <row r="87" spans="1:20">
      <c r="A87" s="5">
        <v>76</v>
      </c>
      <c r="B87" s="3" t="s">
        <v>87</v>
      </c>
      <c r="C87" s="3" t="s">
        <v>86</v>
      </c>
      <c r="D87" s="4">
        <v>63.494216899999998</v>
      </c>
      <c r="E87" s="4">
        <v>-43.434616088867202</v>
      </c>
      <c r="F87" s="4">
        <v>63.739128100000002</v>
      </c>
      <c r="G87" s="4">
        <v>-43.195278167724602</v>
      </c>
      <c r="H87" s="3">
        <v>1662</v>
      </c>
      <c r="I87" s="6">
        <v>25.47</v>
      </c>
      <c r="J87" s="13">
        <v>10.55</v>
      </c>
      <c r="K87" s="7">
        <f t="shared" si="3"/>
        <v>18.009999999999998</v>
      </c>
      <c r="L87" s="8">
        <v>1241.742448275862</v>
      </c>
      <c r="M87" s="9">
        <v>0.95799999999999996</v>
      </c>
      <c r="N87" s="9">
        <v>29.774705708554109</v>
      </c>
      <c r="O87" s="9">
        <f t="shared" si="2"/>
        <v>2843.4151797984478</v>
      </c>
      <c r="P87" s="7">
        <v>0.64246982391131346</v>
      </c>
      <c r="Q87" s="7">
        <v>1.1822847982551798</v>
      </c>
      <c r="R87" s="9">
        <v>32.479842018283179</v>
      </c>
      <c r="S87" s="10">
        <v>1.3063871319520173</v>
      </c>
      <c r="T87" s="9">
        <v>39.946889773808891</v>
      </c>
    </row>
    <row r="88" spans="1:20">
      <c r="A88" s="5">
        <v>75</v>
      </c>
      <c r="B88" s="3" t="s">
        <v>88</v>
      </c>
      <c r="C88" s="3" t="s">
        <v>87</v>
      </c>
      <c r="D88" s="4">
        <v>63.2450294</v>
      </c>
      <c r="E88" s="4">
        <v>-43.672809600830099</v>
      </c>
      <c r="F88" s="4">
        <v>63.494216899999998</v>
      </c>
      <c r="G88" s="4">
        <v>-43.434616088867202</v>
      </c>
      <c r="H88" s="3">
        <v>1388</v>
      </c>
      <c r="I88" s="6">
        <v>46.97</v>
      </c>
      <c r="J88" s="13">
        <v>25.47</v>
      </c>
      <c r="K88" s="7">
        <f t="shared" si="3"/>
        <v>36.22</v>
      </c>
      <c r="L88" s="8">
        <v>1251.8926206896551</v>
      </c>
      <c r="M88" s="9">
        <v>0.96849999999999992</v>
      </c>
      <c r="N88" s="9">
        <v>30.231870350878758</v>
      </c>
      <c r="O88" s="9">
        <f t="shared" si="2"/>
        <v>2873.6470501493263</v>
      </c>
      <c r="P88" s="7">
        <v>1.3229581619509767</v>
      </c>
      <c r="Q88" s="7">
        <v>0.9894549182115594</v>
      </c>
      <c r="R88" s="9">
        <v>-24.027611220419114</v>
      </c>
      <c r="S88" s="10">
        <v>1.117050163576881</v>
      </c>
      <c r="T88" s="9">
        <v>-14.834870199862801</v>
      </c>
    </row>
    <row r="89" spans="1:20">
      <c r="A89" s="5">
        <v>74</v>
      </c>
      <c r="B89" s="3" t="s">
        <v>89</v>
      </c>
      <c r="C89" s="3" t="s">
        <v>88</v>
      </c>
      <c r="D89" s="4">
        <v>63.0303307</v>
      </c>
      <c r="E89" s="4">
        <v>-43.874839782714801</v>
      </c>
      <c r="F89" s="4">
        <v>63.2450294</v>
      </c>
      <c r="G89" s="4">
        <v>-43.672809600830099</v>
      </c>
      <c r="H89" s="3">
        <v>1336</v>
      </c>
      <c r="I89" s="6">
        <v>123.59</v>
      </c>
      <c r="J89" s="13">
        <v>46.97</v>
      </c>
      <c r="K89" s="7">
        <f t="shared" si="3"/>
        <v>85.28</v>
      </c>
      <c r="L89" s="8">
        <v>1047.2951153846154</v>
      </c>
      <c r="M89" s="9">
        <v>0.95499999999999996</v>
      </c>
      <c r="N89" s="9">
        <v>26.017981718293342</v>
      </c>
      <c r="O89" s="9">
        <f t="shared" si="2"/>
        <v>2899.6650318676197</v>
      </c>
      <c r="P89" s="7">
        <v>2.111525360302732</v>
      </c>
      <c r="Q89" s="7">
        <v>0.96726008724100332</v>
      </c>
      <c r="R89" s="9">
        <v>-85.648598283063521</v>
      </c>
      <c r="S89" s="10">
        <v>1.0968146128680478</v>
      </c>
      <c r="T89" s="9">
        <v>-75.951403251099123</v>
      </c>
    </row>
    <row r="90" spans="1:20">
      <c r="A90" s="5">
        <v>73</v>
      </c>
      <c r="B90" s="3" t="s">
        <v>90</v>
      </c>
      <c r="C90" s="3" t="s">
        <v>91</v>
      </c>
      <c r="D90" s="4">
        <v>62.749948000000003</v>
      </c>
      <c r="E90" s="4">
        <v>-44.13364</v>
      </c>
      <c r="F90" s="4">
        <v>63.0303307</v>
      </c>
      <c r="G90" s="4">
        <v>-43.874839782714801</v>
      </c>
      <c r="H90" s="3">
        <v>1959</v>
      </c>
      <c r="I90" s="6">
        <v>60.47</v>
      </c>
      <c r="J90" s="13">
        <v>123.59</v>
      </c>
      <c r="K90" s="7">
        <f t="shared" si="3"/>
        <v>92.03</v>
      </c>
      <c r="L90" s="8">
        <v>785.2773793103446</v>
      </c>
      <c r="M90" s="14">
        <v>0.95199999999999996</v>
      </c>
      <c r="N90" s="9">
        <v>33.923804720947444</v>
      </c>
      <c r="O90" s="9">
        <f t="shared" si="2"/>
        <v>2933.5888365885671</v>
      </c>
      <c r="P90" s="7">
        <v>2.3336356924829049</v>
      </c>
      <c r="Q90" s="7">
        <v>1.4575364667393675</v>
      </c>
      <c r="R90" s="9">
        <v>-44.721757312074395</v>
      </c>
      <c r="S90" s="10">
        <v>1.6654536532170121</v>
      </c>
      <c r="T90" s="9">
        <v>-34.10832257610479</v>
      </c>
    </row>
    <row r="91" spans="1:20">
      <c r="A91" s="5">
        <v>72</v>
      </c>
      <c r="B91" s="3" t="s">
        <v>92</v>
      </c>
      <c r="C91" s="3" t="s">
        <v>90</v>
      </c>
      <c r="D91" s="4">
        <v>62.471788709999998</v>
      </c>
      <c r="E91" s="4">
        <v>-43.729098139999998</v>
      </c>
      <c r="F91" s="4">
        <v>62.749948000000003</v>
      </c>
      <c r="G91" s="4">
        <v>-44.13364</v>
      </c>
      <c r="H91" s="3">
        <v>1845</v>
      </c>
      <c r="I91" s="6">
        <v>85.02</v>
      </c>
      <c r="J91" s="13">
        <v>60.47</v>
      </c>
      <c r="K91" s="7">
        <f t="shared" si="3"/>
        <v>72.745000000000005</v>
      </c>
      <c r="L91" s="8">
        <v>532.33612434782628</v>
      </c>
      <c r="M91" s="9">
        <v>0.93700000000000006</v>
      </c>
      <c r="N91" s="9">
        <v>37.331831174221662</v>
      </c>
      <c r="O91" s="9">
        <f t="shared" si="2"/>
        <v>2970.920667762789</v>
      </c>
      <c r="P91" s="7">
        <v>1.2892661097218245</v>
      </c>
      <c r="Q91" s="7">
        <v>1.4709821483097054</v>
      </c>
      <c r="R91" s="9">
        <v>9.849107782540969</v>
      </c>
      <c r="S91" s="10">
        <v>1.7885768811341329</v>
      </c>
      <c r="T91" s="9">
        <v>27.062914439691511</v>
      </c>
    </row>
    <row r="92" spans="1:20">
      <c r="A92" s="5">
        <v>71</v>
      </c>
      <c r="B92" s="3" t="s">
        <v>93</v>
      </c>
      <c r="C92" s="3" t="s">
        <v>92</v>
      </c>
      <c r="D92" s="4">
        <v>62.202609000000002</v>
      </c>
      <c r="E92" s="4">
        <v>-43.742182999999997</v>
      </c>
      <c r="F92" s="4">
        <v>62.471788709999998</v>
      </c>
      <c r="G92" s="4">
        <v>-43.729098139999998</v>
      </c>
      <c r="H92" s="3">
        <v>907</v>
      </c>
      <c r="I92" s="6">
        <v>52.53</v>
      </c>
      <c r="J92" s="13">
        <v>85.02</v>
      </c>
      <c r="K92" s="7">
        <f t="shared" si="3"/>
        <v>68.775000000000006</v>
      </c>
      <c r="L92" s="8">
        <v>720.36986443514729</v>
      </c>
      <c r="M92" s="15">
        <v>0.93700000000000006</v>
      </c>
      <c r="N92" s="9">
        <v>30.018107274320503</v>
      </c>
      <c r="O92" s="9">
        <f t="shared" si="2"/>
        <v>3000.9387750371093</v>
      </c>
      <c r="P92" s="7">
        <v>1.2993783776257102</v>
      </c>
      <c r="Q92" s="7">
        <v>0.83053222464558329</v>
      </c>
      <c r="R92" s="9">
        <v>-51.691968355030525</v>
      </c>
      <c r="S92" s="10">
        <v>1.0657715376226826</v>
      </c>
      <c r="T92" s="9">
        <v>-25.755991180047143</v>
      </c>
    </row>
    <row r="93" spans="1:20">
      <c r="A93" s="5">
        <v>70</v>
      </c>
      <c r="B93" s="3" t="s">
        <v>94</v>
      </c>
      <c r="C93" s="3" t="s">
        <v>93</v>
      </c>
      <c r="D93" s="4">
        <v>61.933609840000003</v>
      </c>
      <c r="E93" s="4">
        <v>-43.754666309999998</v>
      </c>
      <c r="F93" s="4">
        <v>62.202609000000002</v>
      </c>
      <c r="G93" s="4">
        <v>-43.742182999999997</v>
      </c>
      <c r="H93" s="3">
        <v>1509</v>
      </c>
      <c r="I93" s="6">
        <v>23.49</v>
      </c>
      <c r="J93" s="13">
        <v>52.53</v>
      </c>
      <c r="K93" s="7">
        <f t="shared" si="3"/>
        <v>38.01</v>
      </c>
      <c r="L93" s="8">
        <v>1193.1328201058202</v>
      </c>
      <c r="M93" s="9">
        <v>0.97599999999999998</v>
      </c>
      <c r="N93" s="9">
        <v>29.996764989502786</v>
      </c>
      <c r="O93" s="9">
        <f t="shared" si="2"/>
        <v>3030.9355400266122</v>
      </c>
      <c r="P93" s="7">
        <v>1.1623974087523317</v>
      </c>
      <c r="Q93" s="7">
        <v>1.3799925845147218</v>
      </c>
      <c r="R93" s="9">
        <v>14.419826094260449</v>
      </c>
      <c r="S93" s="10">
        <v>1.7510610687022898</v>
      </c>
      <c r="T93" s="9">
        <v>39.010182899268266</v>
      </c>
    </row>
    <row r="94" spans="1:20">
      <c r="A94" s="5">
        <v>69</v>
      </c>
      <c r="B94" s="3" t="s">
        <v>95</v>
      </c>
      <c r="C94" s="3" t="s">
        <v>94</v>
      </c>
      <c r="D94" s="4">
        <v>61.722267479999999</v>
      </c>
      <c r="E94" s="4">
        <v>-44.104758699999998</v>
      </c>
      <c r="F94" s="4">
        <v>61.933609840000003</v>
      </c>
      <c r="G94" s="4">
        <v>-43.754666309999998</v>
      </c>
      <c r="H94" s="3"/>
      <c r="I94" s="6">
        <v>32.15</v>
      </c>
      <c r="J94" s="13">
        <v>23.49</v>
      </c>
      <c r="K94" s="7">
        <f t="shared" si="3"/>
        <v>27.82</v>
      </c>
      <c r="L94" s="8"/>
      <c r="M94" s="9"/>
      <c r="N94" s="9">
        <v>29.929823259626417</v>
      </c>
      <c r="O94" s="9">
        <f t="shared" si="2"/>
        <v>3060.8653632862388</v>
      </c>
      <c r="P94" s="7"/>
      <c r="Q94" s="7"/>
      <c r="R94" s="9"/>
      <c r="S94" s="10"/>
      <c r="T94" s="9"/>
    </row>
    <row r="95" spans="1:20">
      <c r="A95" s="5">
        <v>68</v>
      </c>
      <c r="B95" s="3" t="s">
        <v>96</v>
      </c>
      <c r="C95" s="3" t="s">
        <v>95</v>
      </c>
      <c r="D95" s="4">
        <v>61.746267170000003</v>
      </c>
      <c r="E95" s="4">
        <v>-44.673108919999997</v>
      </c>
      <c r="F95" s="4">
        <v>61.722267479999999</v>
      </c>
      <c r="G95" s="4">
        <v>-44.104758699999998</v>
      </c>
      <c r="H95" s="3"/>
      <c r="I95" s="6">
        <v>17.23</v>
      </c>
      <c r="J95" s="13">
        <v>32.15</v>
      </c>
      <c r="K95" s="7">
        <f t="shared" si="3"/>
        <v>24.689999999999998</v>
      </c>
      <c r="L95" s="8"/>
      <c r="M95" s="9"/>
      <c r="N95" s="9">
        <v>30.176205589456956</v>
      </c>
      <c r="O95" s="9">
        <f t="shared" si="2"/>
        <v>3091.0415688756957</v>
      </c>
      <c r="P95" s="7"/>
      <c r="Q95" s="7"/>
      <c r="R95" s="9"/>
      <c r="S95" s="10"/>
      <c r="T95" s="9"/>
    </row>
    <row r="96" spans="1:20">
      <c r="A96" s="5">
        <v>67</v>
      </c>
      <c r="B96" s="3" t="s">
        <v>97</v>
      </c>
      <c r="C96" s="3" t="s">
        <v>96</v>
      </c>
      <c r="D96" s="4">
        <v>61.79195679</v>
      </c>
      <c r="E96" s="4">
        <v>-45.802879410000003</v>
      </c>
      <c r="F96" s="4">
        <v>61.746267170000003</v>
      </c>
      <c r="G96" s="4">
        <v>-44.673108919999997</v>
      </c>
      <c r="H96" s="3">
        <v>3397</v>
      </c>
      <c r="I96" s="6">
        <v>57.82</v>
      </c>
      <c r="J96" s="13">
        <v>17.23</v>
      </c>
      <c r="K96" s="7">
        <f t="shared" si="3"/>
        <v>37.524999999999999</v>
      </c>
      <c r="L96" s="8">
        <v>843.74458833333347</v>
      </c>
      <c r="M96" s="9">
        <v>0.96199999999999997</v>
      </c>
      <c r="N96" s="9">
        <v>59.917227427813195</v>
      </c>
      <c r="O96" s="9">
        <f t="shared" si="2"/>
        <v>3150.9587963035087</v>
      </c>
      <c r="P96" s="7">
        <v>1.5672813220259503</v>
      </c>
      <c r="Q96" s="7">
        <v>2.9663818865866958</v>
      </c>
      <c r="R96" s="9">
        <v>41.186357508411696</v>
      </c>
      <c r="S96" s="10">
        <v>3.1825114503816789</v>
      </c>
      <c r="T96" s="9">
        <v>47.548723236848062</v>
      </c>
    </row>
    <row r="97" spans="1:20">
      <c r="A97" s="5">
        <v>66</v>
      </c>
      <c r="B97" s="3" t="s">
        <v>98</v>
      </c>
      <c r="C97" s="3" t="s">
        <v>97</v>
      </c>
      <c r="D97" s="4">
        <v>61.811124079999999</v>
      </c>
      <c r="E97" s="4">
        <v>-46.369536310000001</v>
      </c>
      <c r="F97" s="4">
        <v>61.79195679</v>
      </c>
      <c r="G97" s="4">
        <v>-45.802879410000003</v>
      </c>
      <c r="H97" s="3">
        <v>638</v>
      </c>
      <c r="I97" s="6">
        <v>22.69</v>
      </c>
      <c r="J97" s="13">
        <v>57.82</v>
      </c>
      <c r="K97" s="7">
        <f t="shared" si="3"/>
        <v>40.255000000000003</v>
      </c>
      <c r="L97" s="8">
        <v>957.3503838709679</v>
      </c>
      <c r="M97" s="9">
        <v>0.97449999999999992</v>
      </c>
      <c r="N97" s="9">
        <v>30.00005633813398</v>
      </c>
      <c r="O97" s="9">
        <f t="shared" si="2"/>
        <v>3180.9588526416428</v>
      </c>
      <c r="P97" s="7">
        <v>1.081666514175275</v>
      </c>
      <c r="Q97" s="7">
        <v>0.56666320610687027</v>
      </c>
      <c r="R97" s="9">
        <v>-80.721521640815794</v>
      </c>
      <c r="S97" s="10">
        <v>0.5801077426390403</v>
      </c>
      <c r="T97" s="9">
        <v>-78.614227513516425</v>
      </c>
    </row>
    <row r="98" spans="1:20">
      <c r="A98" s="5">
        <v>65</v>
      </c>
      <c r="B98" s="3" t="s">
        <v>99</v>
      </c>
      <c r="C98" s="3" t="s">
        <v>98</v>
      </c>
      <c r="D98" s="4">
        <v>61.827688999999999</v>
      </c>
      <c r="E98" s="4">
        <v>-46.937028300000001</v>
      </c>
      <c r="F98" s="4">
        <v>61.811124079999999</v>
      </c>
      <c r="G98" s="4">
        <v>-46.369536310000001</v>
      </c>
      <c r="H98" s="3">
        <v>552</v>
      </c>
      <c r="I98" s="6">
        <v>12.57</v>
      </c>
      <c r="J98" s="13">
        <v>22.69</v>
      </c>
      <c r="K98" s="7">
        <f t="shared" si="3"/>
        <v>17.630000000000003</v>
      </c>
      <c r="L98" s="8">
        <v>1000.7230483870966</v>
      </c>
      <c r="M98" s="9">
        <v>0.96299999999999997</v>
      </c>
      <c r="N98" s="9">
        <v>30.015806245111619</v>
      </c>
      <c r="O98" s="9">
        <f t="shared" si="2"/>
        <v>3210.9746588867542</v>
      </c>
      <c r="P98" s="7">
        <v>0.34940178768240426</v>
      </c>
      <c r="Q98" s="7">
        <v>0.49065439476553985</v>
      </c>
      <c r="R98" s="9">
        <v>25.589240413611517</v>
      </c>
      <c r="S98" s="10">
        <v>0.51716717557251912</v>
      </c>
      <c r="T98" s="9">
        <v>30.392280414875881</v>
      </c>
    </row>
    <row r="99" spans="1:20">
      <c r="A99" s="5">
        <v>64</v>
      </c>
      <c r="B99" s="3" t="s">
        <v>100</v>
      </c>
      <c r="C99" s="3" t="s">
        <v>99</v>
      </c>
      <c r="D99" s="4">
        <v>62.05419054</v>
      </c>
      <c r="E99" s="4">
        <v>-47.245281509999998</v>
      </c>
      <c r="F99" s="4">
        <v>61.827688999999999</v>
      </c>
      <c r="G99" s="4">
        <v>-46.937028300000001</v>
      </c>
      <c r="H99" s="3">
        <v>2227</v>
      </c>
      <c r="I99" s="6">
        <v>63.78</v>
      </c>
      <c r="J99" s="13">
        <v>12.57</v>
      </c>
      <c r="K99" s="7">
        <f t="shared" si="3"/>
        <v>38.174999999999997</v>
      </c>
      <c r="L99" s="8">
        <v>1119.6910460606064</v>
      </c>
      <c r="M99" s="9">
        <v>0.94</v>
      </c>
      <c r="N99" s="9">
        <v>30.038472906437914</v>
      </c>
      <c r="O99" s="9">
        <f t="shared" si="2"/>
        <v>3241.0131317931923</v>
      </c>
      <c r="P99" s="7">
        <v>1.2150044640352</v>
      </c>
      <c r="Q99" s="7">
        <v>1.8917211341330427</v>
      </c>
      <c r="R99" s="9">
        <v>30.386918280100705</v>
      </c>
      <c r="S99" s="10">
        <v>1.9880567066521262</v>
      </c>
      <c r="T99" s="9">
        <v>34.712718572830092</v>
      </c>
    </row>
    <row r="100" spans="1:20">
      <c r="A100" s="5">
        <v>63</v>
      </c>
      <c r="B100" s="3" t="s">
        <v>101</v>
      </c>
      <c r="C100" s="3" t="s">
        <v>100</v>
      </c>
      <c r="D100" s="4">
        <v>62.280478690000002</v>
      </c>
      <c r="E100" s="4">
        <v>-47.560157179999997</v>
      </c>
      <c r="F100" s="4">
        <v>62.05419054</v>
      </c>
      <c r="G100" s="4">
        <v>-47.245281509999998</v>
      </c>
      <c r="H100" s="3">
        <v>5729</v>
      </c>
      <c r="I100" s="6">
        <v>140.61000000000001</v>
      </c>
      <c r="J100" s="13">
        <v>63.78</v>
      </c>
      <c r="K100" s="7">
        <f t="shared" si="3"/>
        <v>102.19500000000001</v>
      </c>
      <c r="L100" s="8">
        <v>1179.41835483871</v>
      </c>
      <c r="M100" s="9">
        <v>0.9355</v>
      </c>
      <c r="N100" s="9">
        <v>30.145668221864248</v>
      </c>
      <c r="O100" s="9">
        <f t="shared" si="2"/>
        <v>3271.1588000150564</v>
      </c>
      <c r="P100" s="7">
        <v>3.4075376521632244</v>
      </c>
      <c r="Q100" s="7">
        <v>4.20112800436205</v>
      </c>
      <c r="R100" s="9">
        <v>13.852161846724135</v>
      </c>
      <c r="S100" s="10">
        <v>4.4961832061068705</v>
      </c>
      <c r="T100" s="9">
        <v>19.00236610130295</v>
      </c>
    </row>
    <row r="101" spans="1:20">
      <c r="A101" s="5">
        <v>62</v>
      </c>
      <c r="B101" s="3" t="s">
        <v>102</v>
      </c>
      <c r="C101" s="3" t="s">
        <v>101</v>
      </c>
      <c r="D101" s="4">
        <v>62.504610309999997</v>
      </c>
      <c r="E101" s="4">
        <v>-47.875637810000001</v>
      </c>
      <c r="F101" s="4">
        <v>62.280478690000002</v>
      </c>
      <c r="G101" s="4">
        <v>-47.560157179999997</v>
      </c>
      <c r="H101" s="3">
        <v>5889</v>
      </c>
      <c r="I101" s="6">
        <v>53.32</v>
      </c>
      <c r="J101" s="13">
        <v>140.61000000000001</v>
      </c>
      <c r="K101" s="7">
        <f t="shared" si="3"/>
        <v>96.965000000000003</v>
      </c>
      <c r="L101" s="8">
        <v>1029.1838062500001</v>
      </c>
      <c r="M101" s="9">
        <v>0.95199999999999996</v>
      </c>
      <c r="N101" s="9">
        <v>29.899123971418383</v>
      </c>
      <c r="O101" s="9">
        <f t="shared" si="2"/>
        <v>3301.0579239864746</v>
      </c>
      <c r="P101" s="7">
        <v>2.8205617225819966</v>
      </c>
      <c r="Q101" s="7">
        <v>4.0394533805888777</v>
      </c>
      <c r="R101" s="9">
        <v>20.697769706348804</v>
      </c>
      <c r="S101" s="10">
        <v>4.351966194111232</v>
      </c>
      <c r="T101" s="9">
        <v>26.00449094123341</v>
      </c>
    </row>
    <row r="102" spans="1:20">
      <c r="A102" s="5">
        <v>61</v>
      </c>
      <c r="B102" s="3" t="s">
        <v>103</v>
      </c>
      <c r="C102" s="3" t="s">
        <v>102</v>
      </c>
      <c r="D102" s="4">
        <v>62.729153050000001</v>
      </c>
      <c r="E102" s="4">
        <v>-48.199203300000001</v>
      </c>
      <c r="F102" s="4">
        <v>62.504610309999997</v>
      </c>
      <c r="G102" s="4">
        <v>-47.875637810000001</v>
      </c>
      <c r="H102" s="3">
        <v>1680</v>
      </c>
      <c r="I102" s="6">
        <v>21.26</v>
      </c>
      <c r="J102" s="13">
        <v>53.32</v>
      </c>
      <c r="K102" s="7">
        <f t="shared" si="3"/>
        <v>37.29</v>
      </c>
      <c r="L102" s="8">
        <v>639.80709473684215</v>
      </c>
      <c r="M102" s="9">
        <v>0.97649999999999992</v>
      </c>
      <c r="N102" s="9">
        <v>30.103902815162499</v>
      </c>
      <c r="O102" s="9">
        <f t="shared" si="2"/>
        <v>3331.1618268016373</v>
      </c>
      <c r="P102" s="7">
        <v>0.77063755366884024</v>
      </c>
      <c r="Q102" s="7">
        <v>1.1650943075245366</v>
      </c>
      <c r="R102" s="9">
        <v>23.479568681886686</v>
      </c>
      <c r="S102" s="10">
        <v>1.3360697928026173</v>
      </c>
      <c r="T102" s="9">
        <v>33.656680900820064</v>
      </c>
    </row>
    <row r="103" spans="1:20">
      <c r="A103" s="5">
        <v>60</v>
      </c>
      <c r="B103" s="3" t="s">
        <v>104</v>
      </c>
      <c r="C103" s="3" t="s">
        <v>103</v>
      </c>
      <c r="D103" s="4">
        <v>62.952893690000003</v>
      </c>
      <c r="E103" s="4">
        <v>-48.52844022</v>
      </c>
      <c r="F103" s="4">
        <v>62.729153050000001</v>
      </c>
      <c r="G103" s="4">
        <v>-48.199203300000001</v>
      </c>
      <c r="H103" s="3">
        <v>459</v>
      </c>
      <c r="I103" s="6">
        <v>0.77</v>
      </c>
      <c r="J103" s="13">
        <v>21.26</v>
      </c>
      <c r="K103" s="7">
        <f t="shared" si="3"/>
        <v>11.015000000000001</v>
      </c>
      <c r="L103" s="8">
        <v>578.04240000000004</v>
      </c>
      <c r="M103" s="9">
        <v>0.97150000000000003</v>
      </c>
      <c r="N103" s="9">
        <v>30.125621552961604</v>
      </c>
      <c r="O103" s="9">
        <f t="shared" si="2"/>
        <v>3361.2874483545988</v>
      </c>
      <c r="P103" s="7">
        <v>0.18276961638315189</v>
      </c>
      <c r="Q103" s="7">
        <v>0.31328031624863684</v>
      </c>
      <c r="R103" s="9">
        <v>28.433703674397591</v>
      </c>
      <c r="S103" s="10">
        <v>0.36982573609596509</v>
      </c>
      <c r="T103" s="9">
        <v>40.752967257693506</v>
      </c>
    </row>
    <row r="104" spans="1:20">
      <c r="A104" s="5">
        <v>59</v>
      </c>
      <c r="B104" s="3" t="s">
        <v>105</v>
      </c>
      <c r="C104" s="3" t="s">
        <v>104</v>
      </c>
      <c r="D104" s="4">
        <v>63.221493240000001</v>
      </c>
      <c r="E104" s="4">
        <v>-48.510575629999998</v>
      </c>
      <c r="F104" s="4">
        <v>62.952893690000003</v>
      </c>
      <c r="G104" s="4">
        <v>-48.52844022</v>
      </c>
      <c r="H104" s="3">
        <v>3619</v>
      </c>
      <c r="I104" s="6">
        <v>45.84</v>
      </c>
      <c r="J104" s="13">
        <v>0.77</v>
      </c>
      <c r="K104" s="7">
        <f t="shared" si="3"/>
        <v>23.305000000000003</v>
      </c>
      <c r="L104" s="8">
        <v>620.94579642857138</v>
      </c>
      <c r="M104" s="9">
        <v>0.94100000000000006</v>
      </c>
      <c r="N104" s="9">
        <v>30.024899081142976</v>
      </c>
      <c r="O104" s="9">
        <f t="shared" si="2"/>
        <v>3391.3123474357417</v>
      </c>
      <c r="P104" s="7">
        <v>0.39131162551822979</v>
      </c>
      <c r="Q104" s="7">
        <v>2.2777719520174484</v>
      </c>
      <c r="R104" s="9">
        <v>52.126563318574703</v>
      </c>
      <c r="S104" s="10">
        <v>2.5340916030534353</v>
      </c>
      <c r="T104" s="9">
        <v>59.209173184172577</v>
      </c>
    </row>
    <row r="105" spans="1:20">
      <c r="A105" s="5">
        <v>58</v>
      </c>
      <c r="B105" s="3" t="s">
        <v>106</v>
      </c>
      <c r="C105" s="3" t="s">
        <v>105</v>
      </c>
      <c r="D105" s="4">
        <v>63.490428700000002</v>
      </c>
      <c r="E105" s="4">
        <v>-48.49264719</v>
      </c>
      <c r="F105" s="4">
        <v>63.221493240000001</v>
      </c>
      <c r="G105" s="4">
        <v>-48.510575629999998</v>
      </c>
      <c r="H105" s="3">
        <v>2916</v>
      </c>
      <c r="I105" s="6">
        <v>41.34</v>
      </c>
      <c r="J105" s="13">
        <v>45.84</v>
      </c>
      <c r="K105" s="7">
        <f t="shared" si="3"/>
        <v>43.59</v>
      </c>
      <c r="L105" s="8">
        <v>908.24939354838705</v>
      </c>
      <c r="M105" s="9">
        <v>0.9205000000000001</v>
      </c>
      <c r="N105" s="9">
        <v>30.061529462227224</v>
      </c>
      <c r="O105" s="9">
        <f t="shared" si="2"/>
        <v>3421.3738768979688</v>
      </c>
      <c r="P105" s="7">
        <v>1.0432834333153069</v>
      </c>
      <c r="Q105" s="7">
        <v>1.6819099345692474</v>
      </c>
      <c r="R105" s="9">
        <v>21.900771647940346</v>
      </c>
      <c r="S105" s="10">
        <v>1.8204209378407852</v>
      </c>
      <c r="T105" s="9">
        <v>26.650806053685812</v>
      </c>
    </row>
    <row r="106" spans="1:20">
      <c r="A106" s="5">
        <v>57</v>
      </c>
      <c r="B106" s="3" t="s">
        <v>107</v>
      </c>
      <c r="C106" s="3" t="s">
        <v>106</v>
      </c>
      <c r="D106" s="4">
        <v>63.759640949999998</v>
      </c>
      <c r="E106" s="4">
        <v>-48.47360681</v>
      </c>
      <c r="F106" s="4">
        <v>63.490428700000002</v>
      </c>
      <c r="G106" s="4">
        <v>-48.49264719</v>
      </c>
      <c r="H106" s="3">
        <v>3084</v>
      </c>
      <c r="I106" s="6">
        <v>43.04</v>
      </c>
      <c r="J106" s="13">
        <v>41.34</v>
      </c>
      <c r="K106" s="7">
        <f t="shared" si="3"/>
        <v>42.19</v>
      </c>
      <c r="L106" s="8">
        <v>796.0898032258068</v>
      </c>
      <c r="M106" s="9">
        <v>0.94100000000000006</v>
      </c>
      <c r="N106" s="9">
        <v>30.093152719345177</v>
      </c>
      <c r="O106" s="9">
        <f t="shared" si="2"/>
        <v>3451.467029617314</v>
      </c>
      <c r="P106" s="7">
        <v>0.94306746086932935</v>
      </c>
      <c r="Q106" s="7">
        <v>1.6776906652126502</v>
      </c>
      <c r="R106" s="9">
        <v>23.820467066904047</v>
      </c>
      <c r="S106" s="10">
        <v>1.8008266085059976</v>
      </c>
      <c r="T106" s="9">
        <v>27.813201933744111</v>
      </c>
    </row>
    <row r="107" spans="1:20">
      <c r="A107" s="5">
        <v>56</v>
      </c>
      <c r="B107" s="3" t="s">
        <v>108</v>
      </c>
      <c r="C107" s="3" t="s">
        <v>107</v>
      </c>
      <c r="D107" s="4">
        <v>64.028058419999994</v>
      </c>
      <c r="E107" s="4">
        <v>-48.454323289999998</v>
      </c>
      <c r="F107" s="4">
        <v>63.759640949999998</v>
      </c>
      <c r="G107" s="4">
        <v>-48.47360681</v>
      </c>
      <c r="H107" s="3">
        <v>7930</v>
      </c>
      <c r="I107" s="6">
        <v>88.13</v>
      </c>
      <c r="J107" s="13">
        <v>43.04</v>
      </c>
      <c r="K107" s="7">
        <f t="shared" si="3"/>
        <v>65.584999999999994</v>
      </c>
      <c r="L107" s="8">
        <v>1123.6787129032259</v>
      </c>
      <c r="M107" s="9">
        <v>0.96399999999999997</v>
      </c>
      <c r="N107" s="9">
        <v>30.003775311422</v>
      </c>
      <c r="O107" s="9">
        <f t="shared" si="2"/>
        <v>3481.470804928736</v>
      </c>
      <c r="P107" s="7">
        <v>2.157848395631758</v>
      </c>
      <c r="Q107" s="7">
        <v>3.9011235659760088</v>
      </c>
      <c r="R107" s="9">
        <v>21.983293446964073</v>
      </c>
      <c r="S107" s="10">
        <v>4.3516935659760083</v>
      </c>
      <c r="T107" s="9">
        <v>27.665134556674026</v>
      </c>
    </row>
    <row r="108" spans="1:20">
      <c r="A108" s="5">
        <v>55</v>
      </c>
      <c r="B108" s="3" t="s">
        <v>109</v>
      </c>
      <c r="C108" s="3" t="s">
        <v>108</v>
      </c>
      <c r="D108" s="4">
        <v>64.297654170000001</v>
      </c>
      <c r="E108" s="4">
        <v>-48.434931310000003</v>
      </c>
      <c r="F108" s="4">
        <v>64.028058419999994</v>
      </c>
      <c r="G108" s="4">
        <v>-48.454323289999998</v>
      </c>
      <c r="H108" s="3">
        <v>12288</v>
      </c>
      <c r="I108" s="6">
        <v>69.23</v>
      </c>
      <c r="J108" s="13">
        <v>88.13</v>
      </c>
      <c r="K108" s="7">
        <f t="shared" si="3"/>
        <v>78.680000000000007</v>
      </c>
      <c r="L108" s="8">
        <v>1241.4993741935482</v>
      </c>
      <c r="M108" s="9">
        <v>0.96799999999999997</v>
      </c>
      <c r="N108" s="9">
        <v>30.134523437577261</v>
      </c>
      <c r="O108" s="9">
        <f t="shared" si="2"/>
        <v>3511.6053283663132</v>
      </c>
      <c r="P108" s="7">
        <v>2.8577222121508554</v>
      </c>
      <c r="Q108" s="7">
        <v>5.4419489531079597</v>
      </c>
      <c r="R108" s="9">
        <v>21.030491055966017</v>
      </c>
      <c r="S108" s="10">
        <v>5.9789890948745912</v>
      </c>
      <c r="T108" s="9">
        <v>25.400934917999155</v>
      </c>
    </row>
    <row r="109" spans="1:20">
      <c r="A109" s="5">
        <v>54</v>
      </c>
      <c r="B109" s="3" t="s">
        <v>110</v>
      </c>
      <c r="C109" s="3" t="s">
        <v>109</v>
      </c>
      <c r="D109" s="4">
        <v>64.566100759999998</v>
      </c>
      <c r="E109" s="4">
        <v>-48.414469570000001</v>
      </c>
      <c r="F109" s="4">
        <v>64.297654170000001</v>
      </c>
      <c r="G109" s="4">
        <v>-48.434931310000003</v>
      </c>
      <c r="H109" s="3">
        <v>2549</v>
      </c>
      <c r="I109" s="6">
        <v>55.59</v>
      </c>
      <c r="J109" s="13">
        <v>69.23</v>
      </c>
      <c r="K109" s="7">
        <f t="shared" si="3"/>
        <v>62.410000000000004</v>
      </c>
      <c r="L109" s="8">
        <v>1028.7487161290323</v>
      </c>
      <c r="M109" s="9">
        <v>0.96899999999999997</v>
      </c>
      <c r="N109" s="9">
        <v>30.006869678926066</v>
      </c>
      <c r="O109" s="9">
        <f t="shared" si="2"/>
        <v>3541.6121980452394</v>
      </c>
      <c r="P109" s="7">
        <v>1.8681325656139887</v>
      </c>
      <c r="Q109" s="7">
        <v>1.2259380916030533</v>
      </c>
      <c r="R109" s="9">
        <v>-25.193977011021396</v>
      </c>
      <c r="S109" s="10">
        <v>1.1612355507088332</v>
      </c>
      <c r="T109" s="9">
        <v>-27.732326987256002</v>
      </c>
    </row>
    <row r="110" spans="1:20">
      <c r="A110" s="5">
        <v>53</v>
      </c>
      <c r="B110" s="3" t="s">
        <v>111</v>
      </c>
      <c r="C110" s="3" t="s">
        <v>110</v>
      </c>
      <c r="D110" s="4">
        <v>64.827750739999999</v>
      </c>
      <c r="E110" s="4">
        <v>-48.272569939999997</v>
      </c>
      <c r="F110" s="4">
        <v>64.566100759999998</v>
      </c>
      <c r="G110" s="4">
        <v>-48.414469570000001</v>
      </c>
      <c r="H110" s="3">
        <v>3034</v>
      </c>
      <c r="I110" s="6">
        <v>48.77</v>
      </c>
      <c r="J110" s="13">
        <v>55.59</v>
      </c>
      <c r="K110" s="7">
        <f t="shared" si="3"/>
        <v>52.180000000000007</v>
      </c>
      <c r="L110" s="8">
        <v>1074.3178419354838</v>
      </c>
      <c r="M110" s="9">
        <v>0.96350000000000002</v>
      </c>
      <c r="N110" s="9">
        <v>30.006543044866444</v>
      </c>
      <c r="O110" s="9">
        <f t="shared" si="2"/>
        <v>3571.6187410901057</v>
      </c>
      <c r="P110" s="7">
        <v>1.5914496801979112</v>
      </c>
      <c r="Q110" s="7">
        <v>1.4391768375136311</v>
      </c>
      <c r="R110" s="9">
        <v>-5.0188807740369183</v>
      </c>
      <c r="S110" s="10">
        <v>1.35458560523446</v>
      </c>
      <c r="T110" s="9">
        <v>-7.8069899460596961</v>
      </c>
    </row>
    <row r="111" spans="1:20">
      <c r="A111" s="5">
        <v>52</v>
      </c>
      <c r="B111" s="3" t="s">
        <v>112</v>
      </c>
      <c r="C111" s="3" t="s">
        <v>111</v>
      </c>
      <c r="D111" s="4">
        <v>65.089716670000001</v>
      </c>
      <c r="E111" s="4">
        <v>-48.128966630000001</v>
      </c>
      <c r="F111" s="4">
        <v>64.827750739999999</v>
      </c>
      <c r="G111" s="4">
        <v>-48.272569939999997</v>
      </c>
      <c r="H111" s="3">
        <v>3296</v>
      </c>
      <c r="I111" s="6">
        <v>37.5</v>
      </c>
      <c r="J111" s="13">
        <v>48.77</v>
      </c>
      <c r="K111" s="7">
        <f t="shared" si="3"/>
        <v>43.135000000000005</v>
      </c>
      <c r="L111" s="8">
        <v>1144.4869548387101</v>
      </c>
      <c r="M111" s="9">
        <v>0.95150000000000001</v>
      </c>
      <c r="N111" s="9">
        <v>30.041804168886092</v>
      </c>
      <c r="O111" s="9">
        <f t="shared" si="2"/>
        <v>3601.660545258992</v>
      </c>
      <c r="P111" s="7">
        <v>1.3815831820993343</v>
      </c>
      <c r="Q111" s="7">
        <v>1.4907717121046895</v>
      </c>
      <c r="R111" s="9">
        <v>3.3127587987061657</v>
      </c>
      <c r="S111" s="10">
        <v>1.4386270447110141</v>
      </c>
      <c r="T111" s="9">
        <v>1.7306997151601886</v>
      </c>
    </row>
    <row r="112" spans="1:20">
      <c r="A112" s="5">
        <v>51</v>
      </c>
      <c r="B112" s="3" t="s">
        <v>113</v>
      </c>
      <c r="C112" s="3" t="s">
        <v>112</v>
      </c>
      <c r="D112" s="4">
        <v>65.352042179999998</v>
      </c>
      <c r="E112" s="4">
        <v>-47.980901000000003</v>
      </c>
      <c r="F112" s="4">
        <v>65.089716670000001</v>
      </c>
      <c r="G112" s="4">
        <v>-48.128966630000001</v>
      </c>
      <c r="H112" s="3">
        <v>4952</v>
      </c>
      <c r="I112" s="6">
        <v>43.65</v>
      </c>
      <c r="J112" s="13">
        <v>37.5</v>
      </c>
      <c r="K112" s="7">
        <f t="shared" si="3"/>
        <v>40.575000000000003</v>
      </c>
      <c r="L112" s="8">
        <v>1366.5736935483874</v>
      </c>
      <c r="M112" s="9">
        <v>0.95649999999999991</v>
      </c>
      <c r="N112" s="9">
        <v>30.111007503291184</v>
      </c>
      <c r="O112" s="9">
        <f t="shared" si="2"/>
        <v>3631.7715527622831</v>
      </c>
      <c r="P112" s="7">
        <v>1.5980359131310173</v>
      </c>
      <c r="Q112" s="7">
        <v>2.1362784514721915</v>
      </c>
      <c r="R112" s="9">
        <v>10.869195039199802</v>
      </c>
      <c r="S112" s="10">
        <v>2.1272944383860413</v>
      </c>
      <c r="T112" s="9">
        <v>10.687773127120838</v>
      </c>
    </row>
    <row r="113" spans="1:20">
      <c r="A113" s="5">
        <v>50</v>
      </c>
      <c r="B113" s="3" t="s">
        <v>114</v>
      </c>
      <c r="C113" s="3" t="s">
        <v>113</v>
      </c>
      <c r="D113" s="4">
        <v>65.61367577</v>
      </c>
      <c r="E113" s="4">
        <v>-47.830149069999997</v>
      </c>
      <c r="F113" s="4">
        <v>65.352042179999998</v>
      </c>
      <c r="G113" s="4">
        <v>-47.980901000000003</v>
      </c>
      <c r="H113" s="3">
        <v>4540</v>
      </c>
      <c r="I113" s="6">
        <v>39.799999999999997</v>
      </c>
      <c r="J113" s="13">
        <v>43.65</v>
      </c>
      <c r="K113" s="7">
        <f t="shared" si="3"/>
        <v>41.724999999999994</v>
      </c>
      <c r="L113" s="8">
        <v>1337.3571290322584</v>
      </c>
      <c r="M113" s="9">
        <v>0.96499999999999997</v>
      </c>
      <c r="N113" s="9">
        <v>30.04638403478501</v>
      </c>
      <c r="O113" s="9">
        <f t="shared" si="2"/>
        <v>3661.8179367970683</v>
      </c>
      <c r="P113" s="7">
        <v>1.61430623766403</v>
      </c>
      <c r="Q113" s="7">
        <v>1.9113224209378408</v>
      </c>
      <c r="R113" s="9">
        <v>6.5422066800398841</v>
      </c>
      <c r="S113" s="10">
        <v>1.9514667393675027</v>
      </c>
      <c r="T113" s="9">
        <v>7.4264427687989576</v>
      </c>
    </row>
    <row r="114" spans="1:20">
      <c r="A114" s="5">
        <v>49</v>
      </c>
      <c r="B114" s="3" t="s">
        <v>115</v>
      </c>
      <c r="C114" s="3" t="s">
        <v>114</v>
      </c>
      <c r="D114" s="4">
        <v>65.874978429999999</v>
      </c>
      <c r="E114" s="4">
        <v>-47.67663486</v>
      </c>
      <c r="F114" s="4">
        <v>65.61367577</v>
      </c>
      <c r="G114" s="4">
        <v>-47.830149069999997</v>
      </c>
      <c r="H114" s="3">
        <v>4664</v>
      </c>
      <c r="I114" s="6">
        <v>41.97</v>
      </c>
      <c r="J114" s="13">
        <v>39.799999999999997</v>
      </c>
      <c r="K114" s="7">
        <f t="shared" si="3"/>
        <v>40.884999999999998</v>
      </c>
      <c r="L114" s="8">
        <v>1401.1460193548389</v>
      </c>
      <c r="M114" s="9">
        <v>0.95849999999999991</v>
      </c>
      <c r="N114" s="9">
        <v>30.021443702468165</v>
      </c>
      <c r="O114" s="9">
        <f t="shared" si="2"/>
        <v>3691.8393804995367</v>
      </c>
      <c r="P114" s="7">
        <v>1.6485662461975881</v>
      </c>
      <c r="Q114" s="7">
        <v>1.9169501417666304</v>
      </c>
      <c r="R114" s="9">
        <v>5.7543716888731193</v>
      </c>
      <c r="S114" s="10">
        <v>2.019213740458015</v>
      </c>
      <c r="T114" s="9">
        <v>7.9469874412612986</v>
      </c>
    </row>
    <row r="115" spans="1:20">
      <c r="A115" s="5">
        <v>48</v>
      </c>
      <c r="B115" s="3" t="s">
        <v>116</v>
      </c>
      <c r="C115" s="3" t="s">
        <v>115</v>
      </c>
      <c r="D115" s="4">
        <v>66.136183209999999</v>
      </c>
      <c r="E115" s="4">
        <v>-47.521617679999999</v>
      </c>
      <c r="F115" s="4">
        <v>65.874978429999999</v>
      </c>
      <c r="G115" s="4">
        <v>-47.67663486</v>
      </c>
      <c r="H115" s="3">
        <v>4882</v>
      </c>
      <c r="I115" s="6">
        <v>36.24</v>
      </c>
      <c r="J115" s="13">
        <v>41.97</v>
      </c>
      <c r="K115" s="7">
        <f t="shared" si="3"/>
        <v>39.105000000000004</v>
      </c>
      <c r="L115" s="8">
        <v>1512.6155225806449</v>
      </c>
      <c r="M115" s="9">
        <v>0.95599999999999996</v>
      </c>
      <c r="N115" s="9">
        <v>30.007893791438082</v>
      </c>
      <c r="O115" s="9">
        <f t="shared" si="2"/>
        <v>3721.8472742909748</v>
      </c>
      <c r="P115" s="7">
        <v>1.6979719093754646</v>
      </c>
      <c r="Q115" s="7">
        <v>2.0238363904034893</v>
      </c>
      <c r="R115" s="9">
        <v>6.6748152607133271</v>
      </c>
      <c r="S115" s="10">
        <v>2.1483762268266084</v>
      </c>
      <c r="T115" s="9">
        <v>9.225815597114785</v>
      </c>
    </row>
    <row r="116" spans="1:20">
      <c r="A116" s="5">
        <v>47</v>
      </c>
      <c r="B116" s="3" t="s">
        <v>117</v>
      </c>
      <c r="C116" s="3" t="s">
        <v>116</v>
      </c>
      <c r="D116" s="4">
        <v>66.397356279999997</v>
      </c>
      <c r="E116" s="4">
        <v>-47.360305339999996</v>
      </c>
      <c r="F116" s="4">
        <v>66.136183209999999</v>
      </c>
      <c r="G116" s="4">
        <v>-47.521617679999999</v>
      </c>
      <c r="H116" s="3">
        <v>4561</v>
      </c>
      <c r="I116" s="6">
        <v>36</v>
      </c>
      <c r="J116" s="13">
        <v>36.24</v>
      </c>
      <c r="K116" s="7">
        <f t="shared" si="3"/>
        <v>36.120000000000005</v>
      </c>
      <c r="L116" s="8">
        <v>1533.067764516129</v>
      </c>
      <c r="M116" s="9">
        <v>0.95950000000000002</v>
      </c>
      <c r="N116" s="9">
        <v>30.052573998264521</v>
      </c>
      <c r="O116" s="9">
        <f t="shared" si="2"/>
        <v>3751.8998482892393</v>
      </c>
      <c r="P116" s="7">
        <v>1.5956030112951853</v>
      </c>
      <c r="Q116" s="7">
        <v>1.9560697273718648</v>
      </c>
      <c r="R116" s="9">
        <v>7.9032386774102052</v>
      </c>
      <c r="S116" s="10">
        <v>2.022318429661941</v>
      </c>
      <c r="T116" s="9">
        <v>9.3557425644980405</v>
      </c>
    </row>
    <row r="117" spans="1:20">
      <c r="A117" s="5">
        <v>46</v>
      </c>
      <c r="B117" s="3" t="s">
        <v>118</v>
      </c>
      <c r="C117" s="3" t="s">
        <v>117</v>
      </c>
      <c r="D117" s="4">
        <v>66.658335660000006</v>
      </c>
      <c r="E117" s="4">
        <v>-47.196659289999999</v>
      </c>
      <c r="F117" s="4">
        <v>66.397356279999997</v>
      </c>
      <c r="G117" s="4">
        <v>-47.360305339999996</v>
      </c>
      <c r="H117" s="3">
        <v>4463</v>
      </c>
      <c r="I117" s="6">
        <v>44.24</v>
      </c>
      <c r="J117" s="13">
        <v>36</v>
      </c>
      <c r="K117" s="7">
        <f t="shared" si="3"/>
        <v>40.120000000000005</v>
      </c>
      <c r="L117" s="8">
        <v>1581.1329806451613</v>
      </c>
      <c r="M117" s="9">
        <v>0.96150000000000002</v>
      </c>
      <c r="N117" s="9">
        <v>30.036448238195526</v>
      </c>
      <c r="O117" s="9">
        <f t="shared" si="2"/>
        <v>3781.9362965274349</v>
      </c>
      <c r="P117" s="7">
        <v>1.8159310838311939</v>
      </c>
      <c r="Q117" s="7">
        <v>1.8527823446019627</v>
      </c>
      <c r="R117" s="9">
        <v>0.825706044606066</v>
      </c>
      <c r="S117" s="10">
        <v>1.8932115594329335</v>
      </c>
      <c r="T117" s="9">
        <v>1.7315813489074516</v>
      </c>
    </row>
    <row r="118" spans="1:20">
      <c r="A118" s="5">
        <v>45</v>
      </c>
      <c r="B118" s="3" t="s">
        <v>119</v>
      </c>
      <c r="C118" s="3" t="s">
        <v>118</v>
      </c>
      <c r="D118" s="4">
        <v>66.918882830000001</v>
      </c>
      <c r="E118" s="4">
        <v>-47.029926750000001</v>
      </c>
      <c r="F118" s="4">
        <v>66.658335660000006</v>
      </c>
      <c r="G118" s="4">
        <v>-47.196659289999999</v>
      </c>
      <c r="H118" s="3">
        <v>7693</v>
      </c>
      <c r="I118" s="6">
        <v>54.03</v>
      </c>
      <c r="J118" s="13">
        <v>44.24</v>
      </c>
      <c r="K118" s="7">
        <f t="shared" si="3"/>
        <v>49.135000000000005</v>
      </c>
      <c r="L118" s="8">
        <v>1655.5059483870969</v>
      </c>
      <c r="M118" s="9">
        <v>0.96150000000000002</v>
      </c>
      <c r="N118" s="9">
        <v>30.00217433167051</v>
      </c>
      <c r="O118" s="9">
        <f t="shared" si="2"/>
        <v>3811.9384708591056</v>
      </c>
      <c r="P118" s="7">
        <v>2.3366882479950086</v>
      </c>
      <c r="Q118" s="7">
        <v>3.0610063358778627</v>
      </c>
      <c r="R118" s="9">
        <v>9.4152877665781123</v>
      </c>
      <c r="S118" s="10">
        <v>3.1952715376226828</v>
      </c>
      <c r="T118" s="9">
        <v>11.160578313111584</v>
      </c>
    </row>
    <row r="119" spans="1:20">
      <c r="A119" s="5">
        <v>44</v>
      </c>
      <c r="B119" s="3" t="s">
        <v>120</v>
      </c>
      <c r="C119" s="3" t="s">
        <v>119</v>
      </c>
      <c r="D119" s="4">
        <v>67.179997319999998</v>
      </c>
      <c r="E119" s="4">
        <v>-46.860852399999999</v>
      </c>
      <c r="F119" s="4">
        <v>66.918882830000001</v>
      </c>
      <c r="G119" s="4">
        <v>-47.029926750000001</v>
      </c>
      <c r="H119" s="3">
        <v>5379</v>
      </c>
      <c r="I119" s="6">
        <v>41.13</v>
      </c>
      <c r="J119" s="13">
        <v>54.03</v>
      </c>
      <c r="K119" s="7">
        <f t="shared" si="3"/>
        <v>47.58</v>
      </c>
      <c r="L119" s="8">
        <v>1652.7095462121204</v>
      </c>
      <c r="M119" s="9">
        <v>0.95899999999999996</v>
      </c>
      <c r="N119" s="9">
        <v>30.067575182751956</v>
      </c>
      <c r="O119" s="9">
        <f t="shared" si="2"/>
        <v>3842.0060460418576</v>
      </c>
      <c r="P119" s="7">
        <v>2.241619881359143</v>
      </c>
      <c r="Q119" s="7">
        <v>2.1134893020719732</v>
      </c>
      <c r="R119" s="9">
        <v>-2.3820520410330892</v>
      </c>
      <c r="S119" s="10">
        <v>2.2485376226826608</v>
      </c>
      <c r="T119" s="9">
        <v>0.12860645702765841</v>
      </c>
    </row>
    <row r="120" spans="1:20">
      <c r="A120" s="5">
        <v>43</v>
      </c>
      <c r="B120" s="3" t="s">
        <v>121</v>
      </c>
      <c r="C120" s="3" t="s">
        <v>120</v>
      </c>
      <c r="D120" s="4">
        <v>67.439452410000001</v>
      </c>
      <c r="E120" s="4">
        <v>-46.684078120000002</v>
      </c>
      <c r="F120" s="4">
        <v>67.179997319999998</v>
      </c>
      <c r="G120" s="4">
        <v>-46.860852399999999</v>
      </c>
      <c r="H120" s="3">
        <v>4657</v>
      </c>
      <c r="I120" s="6">
        <v>35.549999999999997</v>
      </c>
      <c r="J120" s="13">
        <v>41.13</v>
      </c>
      <c r="K120" s="7">
        <f t="shared" si="3"/>
        <v>38.340000000000003</v>
      </c>
      <c r="L120" s="8">
        <v>1772.1646341463425</v>
      </c>
      <c r="M120" s="9">
        <v>0.95699999999999996</v>
      </c>
      <c r="N120" s="9">
        <v>29.94950251396623</v>
      </c>
      <c r="O120" s="9">
        <f t="shared" si="2"/>
        <v>3871.955548555824</v>
      </c>
      <c r="P120" s="7">
        <v>1.9111040934309289</v>
      </c>
      <c r="Q120" s="7">
        <v>1.8312714721919303</v>
      </c>
      <c r="R120" s="9">
        <v>-1.7142499729224521</v>
      </c>
      <c r="S120" s="10">
        <v>1.9790763358778622</v>
      </c>
      <c r="T120" s="9">
        <v>1.459571450438766</v>
      </c>
    </row>
    <row r="121" spans="1:20">
      <c r="A121" s="5">
        <v>42</v>
      </c>
      <c r="B121" s="3" t="s">
        <v>122</v>
      </c>
      <c r="C121" s="3" t="s">
        <v>121</v>
      </c>
      <c r="D121" s="4">
        <v>67.700295269999998</v>
      </c>
      <c r="E121" s="4">
        <v>-46.511665700000002</v>
      </c>
      <c r="F121" s="4">
        <v>67.439452410000001</v>
      </c>
      <c r="G121" s="4">
        <v>-46.684078120000002</v>
      </c>
      <c r="H121" s="3">
        <v>5491</v>
      </c>
      <c r="I121" s="6">
        <v>40.340000000000003</v>
      </c>
      <c r="J121" s="13">
        <v>35.549999999999997</v>
      </c>
      <c r="K121" s="7">
        <f t="shared" si="3"/>
        <v>37.945</v>
      </c>
      <c r="L121" s="8">
        <v>1770</v>
      </c>
      <c r="M121" s="9">
        <v>0.95750000000000002</v>
      </c>
      <c r="N121" s="9">
        <v>30.030704832330201</v>
      </c>
      <c r="O121" s="9">
        <f t="shared" si="2"/>
        <v>3901.9862533881542</v>
      </c>
      <c r="P121" s="7">
        <v>1.9212857693335297</v>
      </c>
      <c r="Q121" s="7">
        <v>2.1741887241003268</v>
      </c>
      <c r="R121" s="9"/>
      <c r="S121" s="10">
        <v>2.3943523446019626</v>
      </c>
      <c r="T121" s="9">
        <v>8.6153082365403915</v>
      </c>
    </row>
    <row r="122" spans="1:20">
      <c r="A122" s="5">
        <v>41</v>
      </c>
      <c r="B122" s="3" t="s">
        <v>123</v>
      </c>
      <c r="C122" s="3" t="s">
        <v>122</v>
      </c>
      <c r="D122" s="16">
        <v>67.935739080000005</v>
      </c>
      <c r="E122" s="16">
        <v>-46.567474380000021</v>
      </c>
      <c r="F122" s="4">
        <v>67.700295269999998</v>
      </c>
      <c r="G122" s="4">
        <v>-46.511665700000002</v>
      </c>
      <c r="H122" s="3">
        <v>5428</v>
      </c>
      <c r="I122" s="6">
        <v>44.24</v>
      </c>
      <c r="J122" s="13">
        <v>40.340000000000003</v>
      </c>
      <c r="K122" s="7">
        <f t="shared" si="3"/>
        <v>42.290000000000006</v>
      </c>
      <c r="L122" s="8">
        <v>1770</v>
      </c>
      <c r="M122" s="9">
        <v>0.95799999999999996</v>
      </c>
      <c r="N122" s="9">
        <v>26.386832900588146</v>
      </c>
      <c r="O122" s="9">
        <f t="shared" si="2"/>
        <v>3928.3730862887423</v>
      </c>
      <c r="P122" s="7">
        <v>1.8487447012831435</v>
      </c>
      <c r="Q122" s="7">
        <v>2.1643172410032716</v>
      </c>
      <c r="R122" s="9"/>
      <c r="S122" s="10">
        <v>2.4200785169029446</v>
      </c>
      <c r="T122" s="9">
        <v>10.525678253865165</v>
      </c>
    </row>
    <row r="123" spans="1:20">
      <c r="A123" s="5">
        <v>40</v>
      </c>
      <c r="B123" s="3" t="s">
        <v>124</v>
      </c>
      <c r="C123" s="3" t="s">
        <v>123</v>
      </c>
      <c r="D123" s="16">
        <v>68.160837979999997</v>
      </c>
      <c r="E123" s="16">
        <v>-46.637496290000001</v>
      </c>
      <c r="F123" s="16">
        <v>67.935739080000005</v>
      </c>
      <c r="G123" s="16">
        <v>-46.567474380000021</v>
      </c>
      <c r="H123" s="3">
        <v>5004</v>
      </c>
      <c r="I123" s="7">
        <v>61.75</v>
      </c>
      <c r="J123" s="13">
        <v>44.24</v>
      </c>
      <c r="K123" s="7">
        <f t="shared" si="3"/>
        <v>52.995000000000005</v>
      </c>
      <c r="L123" s="8">
        <v>1768.6381249999999</v>
      </c>
      <c r="M123" s="9">
        <v>0.96</v>
      </c>
      <c r="N123" s="9">
        <v>25.297085117744341</v>
      </c>
      <c r="O123" s="9">
        <f t="shared" si="2"/>
        <v>3953.6701714064866</v>
      </c>
      <c r="P123" s="7">
        <v>2.1764827064477461</v>
      </c>
      <c r="Q123" s="7">
        <v>2.0576927153762266</v>
      </c>
      <c r="R123" s="9">
        <v>-2.3739007008696951</v>
      </c>
      <c r="S123" s="10">
        <v>2.2673478735005452</v>
      </c>
      <c r="T123" s="9">
        <v>1.8158506605275604</v>
      </c>
    </row>
    <row r="124" spans="1:20">
      <c r="A124" s="5">
        <v>39</v>
      </c>
      <c r="B124" s="3" t="s">
        <v>125</v>
      </c>
      <c r="C124" s="3" t="s">
        <v>124</v>
      </c>
      <c r="D124" s="4">
        <v>68.37890342</v>
      </c>
      <c r="E124" s="4">
        <v>-46.705241970000003</v>
      </c>
      <c r="F124" s="16">
        <v>68.160837979999997</v>
      </c>
      <c r="G124" s="16">
        <v>-46.637496290000001</v>
      </c>
      <c r="H124" s="3">
        <v>8236</v>
      </c>
      <c r="I124" s="6">
        <v>73.14</v>
      </c>
      <c r="J124" s="7">
        <v>61.75</v>
      </c>
      <c r="K124" s="7">
        <f t="shared" si="3"/>
        <v>67.444999999999993</v>
      </c>
      <c r="L124" s="8">
        <v>1901.3404166666662</v>
      </c>
      <c r="M124" s="9">
        <v>0.95799999999999996</v>
      </c>
      <c r="N124" s="9">
        <v>24.503714325181711</v>
      </c>
      <c r="O124" s="9">
        <f t="shared" si="2"/>
        <v>3978.1738857316682</v>
      </c>
      <c r="P124" s="7">
        <v>2.967096988548021</v>
      </c>
      <c r="Q124" s="7">
        <v>3.5738570119956385</v>
      </c>
      <c r="R124" s="9">
        <v>7.3671688131085187</v>
      </c>
      <c r="S124" s="10">
        <v>3.7309247546346782</v>
      </c>
      <c r="T124" s="9">
        <v>9.2742565090657756</v>
      </c>
    </row>
    <row r="125" spans="1:20">
      <c r="A125" s="5">
        <v>38</v>
      </c>
      <c r="B125" s="3" t="s">
        <v>126</v>
      </c>
      <c r="C125" s="3" t="s">
        <v>125</v>
      </c>
      <c r="D125" s="4">
        <v>68.596670090000003</v>
      </c>
      <c r="E125" s="4">
        <v>-46.745317280000002</v>
      </c>
      <c r="F125" s="4">
        <v>68.37890342</v>
      </c>
      <c r="G125" s="4">
        <v>-46.705241970000003</v>
      </c>
      <c r="H125" s="3">
        <v>11204</v>
      </c>
      <c r="I125" s="6">
        <v>108.19</v>
      </c>
      <c r="J125" s="13">
        <v>73.14</v>
      </c>
      <c r="K125" s="7">
        <f t="shared" si="3"/>
        <v>90.664999999999992</v>
      </c>
      <c r="L125" s="8">
        <v>1818.4023076923079</v>
      </c>
      <c r="M125" s="9">
        <v>0.95849999999999991</v>
      </c>
      <c r="N125" s="9">
        <v>24.365449843768467</v>
      </c>
      <c r="O125" s="9">
        <f t="shared" ref="O125:O162" si="4">O124+N125</f>
        <v>4002.5393355754368</v>
      </c>
      <c r="P125" s="7">
        <v>3.8525635242918947</v>
      </c>
      <c r="Q125" s="7">
        <v>4.9914360741548522</v>
      </c>
      <c r="R125" s="9">
        <v>10.164874597134572</v>
      </c>
      <c r="S125" s="10">
        <v>5.0096695747001094</v>
      </c>
      <c r="T125" s="9">
        <v>10.327615587363573</v>
      </c>
    </row>
    <row r="126" spans="1:20">
      <c r="A126" s="5">
        <v>37</v>
      </c>
      <c r="B126" s="3" t="s">
        <v>127</v>
      </c>
      <c r="C126" s="3" t="s">
        <v>126</v>
      </c>
      <c r="D126" s="4">
        <v>68.870983910000007</v>
      </c>
      <c r="E126" s="4">
        <v>-46.789312049999999</v>
      </c>
      <c r="F126" s="4">
        <v>68.596670090000003</v>
      </c>
      <c r="G126" s="4">
        <v>-46.745317280000002</v>
      </c>
      <c r="H126" s="3">
        <v>14852</v>
      </c>
      <c r="I126" s="6">
        <v>91.16</v>
      </c>
      <c r="J126" s="13">
        <v>108.19</v>
      </c>
      <c r="K126" s="7">
        <f t="shared" si="3"/>
        <v>99.674999999999997</v>
      </c>
      <c r="L126" s="8">
        <v>1759.0853125000003</v>
      </c>
      <c r="M126" s="9">
        <v>0.96</v>
      </c>
      <c r="N126" s="9">
        <v>30.674962010396534</v>
      </c>
      <c r="O126" s="9">
        <f t="shared" si="4"/>
        <v>4033.2142975858333</v>
      </c>
      <c r="P126" s="7">
        <v>5.1438119474114465</v>
      </c>
      <c r="Q126" s="7">
        <v>6.5367782224645579</v>
      </c>
      <c r="R126" s="9">
        <v>9.3789811140123316</v>
      </c>
      <c r="S126" s="10">
        <v>6.4643162486368597</v>
      </c>
      <c r="T126" s="9">
        <v>8.8910874038877807</v>
      </c>
    </row>
    <row r="127" spans="1:20">
      <c r="A127" s="5">
        <v>36</v>
      </c>
      <c r="B127" s="3" t="s">
        <v>128</v>
      </c>
      <c r="C127" s="3" t="s">
        <v>127</v>
      </c>
      <c r="D127" s="16">
        <v>69.061009260000006</v>
      </c>
      <c r="E127" s="16">
        <v>-46.816173049999975</v>
      </c>
      <c r="F127" s="4">
        <v>68.870983910000007</v>
      </c>
      <c r="G127" s="4">
        <v>-46.789312049999999</v>
      </c>
      <c r="H127" s="3">
        <v>16581</v>
      </c>
      <c r="I127" s="7">
        <v>194.5</v>
      </c>
      <c r="J127" s="13">
        <v>91.16</v>
      </c>
      <c r="K127" s="7">
        <f t="shared" si="3"/>
        <v>142.82999999999998</v>
      </c>
      <c r="L127" s="8">
        <v>1806.1447826086958</v>
      </c>
      <c r="M127" s="9">
        <v>0.96</v>
      </c>
      <c r="N127" s="9">
        <v>21.241150988396644</v>
      </c>
      <c r="O127" s="9">
        <f t="shared" si="4"/>
        <v>4054.4554485742301</v>
      </c>
      <c r="P127" s="7">
        <v>5.2988762891748653</v>
      </c>
      <c r="Q127" s="7">
        <v>7.2391016902944365</v>
      </c>
      <c r="R127" s="9">
        <v>11.701498106987342</v>
      </c>
      <c r="S127" s="10">
        <v>7.1106695747001094</v>
      </c>
      <c r="T127" s="9">
        <v>10.926924103041097</v>
      </c>
    </row>
    <row r="128" spans="1:20">
      <c r="A128" s="5">
        <v>35</v>
      </c>
      <c r="B128" s="3" t="s">
        <v>129</v>
      </c>
      <c r="C128" s="3" t="s">
        <v>128</v>
      </c>
      <c r="D128" s="4">
        <v>69.277730680000005</v>
      </c>
      <c r="E128" s="4">
        <v>-46.846805940000003</v>
      </c>
      <c r="F128" s="16">
        <v>69.061009260000006</v>
      </c>
      <c r="G128" s="16">
        <v>-46.816173049999975</v>
      </c>
      <c r="H128" s="3">
        <v>16144</v>
      </c>
      <c r="I128" s="6">
        <v>140.57</v>
      </c>
      <c r="J128" s="7">
        <v>194.5</v>
      </c>
      <c r="K128" s="7">
        <f t="shared" si="3"/>
        <v>167.535</v>
      </c>
      <c r="L128" s="8">
        <v>1861.0403846153849</v>
      </c>
      <c r="M128" s="9">
        <v>0.96399999999999997</v>
      </c>
      <c r="N128" s="9">
        <v>24.224932771807865</v>
      </c>
      <c r="O128" s="9">
        <f t="shared" si="4"/>
        <v>4078.6803813460378</v>
      </c>
      <c r="P128" s="7">
        <v>7.2732785667641711</v>
      </c>
      <c r="Q128" s="7">
        <v>6.980742911668484</v>
      </c>
      <c r="R128" s="9">
        <v>-1.8120394889475164</v>
      </c>
      <c r="S128" s="10">
        <v>6.9021439476553974</v>
      </c>
      <c r="T128" s="9">
        <v>-2.2989012581068735</v>
      </c>
    </row>
    <row r="129" spans="1:20">
      <c r="A129" s="5">
        <v>34</v>
      </c>
      <c r="B129" s="3" t="s">
        <v>130</v>
      </c>
      <c r="C129" s="3" t="s">
        <v>129</v>
      </c>
      <c r="D129" s="4">
        <v>69.522769339999996</v>
      </c>
      <c r="E129" s="4">
        <v>-46.892915969999997</v>
      </c>
      <c r="F129" s="4">
        <v>69.277730680000005</v>
      </c>
      <c r="G129" s="4">
        <v>-46.846805940000003</v>
      </c>
      <c r="H129" s="3">
        <v>11664</v>
      </c>
      <c r="I129" s="6">
        <v>117.44</v>
      </c>
      <c r="J129" s="13">
        <v>140.57</v>
      </c>
      <c r="K129" s="7">
        <f t="shared" si="3"/>
        <v>129.005</v>
      </c>
      <c r="L129" s="17">
        <v>1721.2024137931037</v>
      </c>
      <c r="M129" s="9">
        <v>0.96449999999999991</v>
      </c>
      <c r="N129" s="9">
        <v>27.415968110079039</v>
      </c>
      <c r="O129" s="9">
        <f t="shared" si="4"/>
        <v>4106.0963494561165</v>
      </c>
      <c r="P129" s="7">
        <v>5.7907875591762084</v>
      </c>
      <c r="Q129" s="7">
        <v>5.1154770992366423</v>
      </c>
      <c r="R129" s="9">
        <v>-5.7896987306204224</v>
      </c>
      <c r="S129" s="10">
        <v>5.1703195201744814</v>
      </c>
      <c r="T129" s="9">
        <v>-5.3195133659270146</v>
      </c>
    </row>
    <row r="130" spans="1:20">
      <c r="A130" s="5">
        <v>33</v>
      </c>
      <c r="B130" s="3" t="s">
        <v>131</v>
      </c>
      <c r="C130" s="3" t="s">
        <v>130</v>
      </c>
      <c r="D130" s="4">
        <v>69.80500945</v>
      </c>
      <c r="E130" s="4">
        <v>-46.956097579999998</v>
      </c>
      <c r="F130" s="4">
        <v>69.522769339999996</v>
      </c>
      <c r="G130" s="4">
        <v>-46.892915969999997</v>
      </c>
      <c r="H130" s="3">
        <v>12266</v>
      </c>
      <c r="I130" s="6">
        <v>106.59</v>
      </c>
      <c r="J130" s="13">
        <v>117.44</v>
      </c>
      <c r="K130" s="7">
        <f t="shared" ref="K130:K162" si="5">(I130+J130)/2</f>
        <v>112.015</v>
      </c>
      <c r="L130" s="8">
        <v>1971.5048484848489</v>
      </c>
      <c r="M130" s="9">
        <v>0.96599999999999997</v>
      </c>
      <c r="N130" s="9">
        <v>31.605050943976</v>
      </c>
      <c r="O130" s="9">
        <f t="shared" si="4"/>
        <v>4137.7014004000921</v>
      </c>
      <c r="P130" s="7">
        <v>6.4454097773170753</v>
      </c>
      <c r="Q130" s="7">
        <v>5.4608799127589966</v>
      </c>
      <c r="R130" s="9">
        <v>-8.0264949010115654</v>
      </c>
      <c r="S130" s="10">
        <v>5.5373446019629222</v>
      </c>
      <c r="T130" s="9">
        <v>-7.4031075766684591</v>
      </c>
    </row>
    <row r="131" spans="1:20">
      <c r="A131" s="5">
        <v>32</v>
      </c>
      <c r="B131" s="3" t="s">
        <v>132</v>
      </c>
      <c r="C131" s="3" t="s">
        <v>131</v>
      </c>
      <c r="D131" s="4">
        <v>70.114939390000004</v>
      </c>
      <c r="E131" s="4">
        <v>-46.613116890000001</v>
      </c>
      <c r="F131" s="4">
        <v>69.80500945</v>
      </c>
      <c r="G131" s="4">
        <v>-46.956097579999998</v>
      </c>
      <c r="H131" s="3">
        <v>8706</v>
      </c>
      <c r="I131" s="6">
        <v>79.849999999999994</v>
      </c>
      <c r="J131" s="13">
        <v>106.59</v>
      </c>
      <c r="K131" s="7">
        <f t="shared" si="5"/>
        <v>93.22</v>
      </c>
      <c r="L131" s="8">
        <v>1995.5745903614431</v>
      </c>
      <c r="M131" s="9">
        <v>0.96699999999999997</v>
      </c>
      <c r="N131" s="9">
        <v>37.007620136663654</v>
      </c>
      <c r="O131" s="9">
        <f t="shared" si="4"/>
        <v>4174.7090205367558</v>
      </c>
      <c r="P131" s="7">
        <v>4.9219439395296423</v>
      </c>
      <c r="Q131" s="7">
        <v>3.959266630316248</v>
      </c>
      <c r="R131" s="9">
        <v>-11.057630475687965</v>
      </c>
      <c r="S131" s="10">
        <v>3.9397164667393674</v>
      </c>
      <c r="T131" s="9">
        <v>-11.28219013083247</v>
      </c>
    </row>
    <row r="132" spans="1:20">
      <c r="A132" s="5">
        <v>31</v>
      </c>
      <c r="B132" s="3" t="s">
        <v>133</v>
      </c>
      <c r="C132" s="3" t="s">
        <v>132</v>
      </c>
      <c r="D132" s="4">
        <v>70.318614080000003</v>
      </c>
      <c r="E132" s="4">
        <v>-46.890370420000004</v>
      </c>
      <c r="F132" s="4">
        <v>70.114939390000004</v>
      </c>
      <c r="G132" s="4">
        <v>-46.613116890000001</v>
      </c>
      <c r="H132" s="3">
        <v>8399</v>
      </c>
      <c r="I132" s="6">
        <v>81.96</v>
      </c>
      <c r="J132" s="13">
        <v>79.849999999999994</v>
      </c>
      <c r="K132" s="7">
        <f t="shared" si="5"/>
        <v>80.905000000000001</v>
      </c>
      <c r="L132" s="8">
        <v>2093.1049123434714</v>
      </c>
      <c r="M132" s="9">
        <v>0.96799999999999997</v>
      </c>
      <c r="N132" s="9">
        <v>25.038140214357544</v>
      </c>
      <c r="O132" s="9">
        <f t="shared" si="4"/>
        <v>4199.7471607511134</v>
      </c>
      <c r="P132" s="7">
        <v>4.1016276436369292</v>
      </c>
      <c r="Q132" s="7">
        <v>3.7602525190839695</v>
      </c>
      <c r="R132" s="9">
        <v>-4.0644734438976036</v>
      </c>
      <c r="S132" s="10">
        <v>3.6694972737186475</v>
      </c>
      <c r="T132" s="9">
        <v>-5.1450216682733858</v>
      </c>
    </row>
    <row r="133" spans="1:20">
      <c r="A133" s="5">
        <v>30</v>
      </c>
      <c r="B133" s="3" t="s">
        <v>134</v>
      </c>
      <c r="C133" s="3" t="s">
        <v>133</v>
      </c>
      <c r="D133" s="4">
        <v>70.562802649999995</v>
      </c>
      <c r="E133" s="4">
        <v>-47.226967199999997</v>
      </c>
      <c r="F133" s="4">
        <v>70.318614080000003</v>
      </c>
      <c r="G133" s="4">
        <v>-46.890370420000004</v>
      </c>
      <c r="H133" s="3">
        <v>10239</v>
      </c>
      <c r="I133" s="6">
        <v>90.19</v>
      </c>
      <c r="J133" s="13">
        <v>81.96</v>
      </c>
      <c r="K133" s="7">
        <f t="shared" si="5"/>
        <v>86.074999999999989</v>
      </c>
      <c r="L133" s="8">
        <v>1915.0624137931036</v>
      </c>
      <c r="M133" s="9">
        <v>0.96950000000000003</v>
      </c>
      <c r="N133" s="9">
        <v>30.029457537034798</v>
      </c>
      <c r="O133" s="9">
        <f t="shared" si="4"/>
        <v>4229.7766182881478</v>
      </c>
      <c r="P133" s="7">
        <v>4.8151125651073672</v>
      </c>
      <c r="Q133" s="7">
        <v>4.4041637186477649</v>
      </c>
      <c r="R133" s="9">
        <v>-4.0135642783436101</v>
      </c>
      <c r="S133" s="10">
        <v>4.287486368593239</v>
      </c>
      <c r="T133" s="9">
        <v>-5.1531028080293799</v>
      </c>
    </row>
    <row r="134" spans="1:20">
      <c r="A134" s="5">
        <v>29</v>
      </c>
      <c r="B134" s="3" t="s">
        <v>135</v>
      </c>
      <c r="C134" s="3" t="s">
        <v>134</v>
      </c>
      <c r="D134" s="16">
        <v>70.806684509999997</v>
      </c>
      <c r="E134" s="16">
        <v>-47.571801709999988</v>
      </c>
      <c r="F134" s="4">
        <v>70.562802649999995</v>
      </c>
      <c r="G134" s="4">
        <v>-47.226967199999997</v>
      </c>
      <c r="H134" s="3">
        <v>12182</v>
      </c>
      <c r="I134" s="6">
        <v>94.44</v>
      </c>
      <c r="J134" s="13">
        <v>90.19</v>
      </c>
      <c r="K134" s="7">
        <f t="shared" si="5"/>
        <v>92.314999999999998</v>
      </c>
      <c r="L134" s="8">
        <v>1813.118125</v>
      </c>
      <c r="M134" s="9">
        <v>0.97</v>
      </c>
      <c r="N134" s="9">
        <v>30.065766706363778</v>
      </c>
      <c r="O134" s="9">
        <f t="shared" si="4"/>
        <v>4259.842384994512</v>
      </c>
      <c r="P134" s="7">
        <v>4.8783440742953728</v>
      </c>
      <c r="Q134" s="7">
        <v>4.9777147001090514</v>
      </c>
      <c r="R134" s="9">
        <v>0.81571684299522751</v>
      </c>
      <c r="S134" s="10">
        <v>4.8965517993456924</v>
      </c>
      <c r="T134" s="9">
        <v>0.14946416885831262</v>
      </c>
    </row>
    <row r="135" spans="1:20">
      <c r="A135" s="5">
        <v>28</v>
      </c>
      <c r="B135" s="3" t="s">
        <v>136</v>
      </c>
      <c r="C135" s="3" t="s">
        <v>135</v>
      </c>
      <c r="D135" s="16">
        <v>71.048741010000001</v>
      </c>
      <c r="E135" s="16">
        <v>-47.926325080000026</v>
      </c>
      <c r="F135" s="16">
        <v>70.806684509999997</v>
      </c>
      <c r="G135" s="16">
        <v>-47.571801709999988</v>
      </c>
      <c r="H135" s="3">
        <v>13164</v>
      </c>
      <c r="I135" s="6">
        <v>102.04</v>
      </c>
      <c r="J135" s="13">
        <v>94.44</v>
      </c>
      <c r="K135" s="7">
        <f t="shared" si="5"/>
        <v>98.240000000000009</v>
      </c>
      <c r="L135" s="8">
        <v>1912.74</v>
      </c>
      <c r="M135" s="9">
        <v>0.97</v>
      </c>
      <c r="N135" s="9">
        <v>29.969640232926523</v>
      </c>
      <c r="O135" s="9">
        <f t="shared" si="4"/>
        <v>4289.8120252274384</v>
      </c>
      <c r="P135" s="7">
        <v>5.4657183931701647</v>
      </c>
      <c r="Q135" s="7">
        <v>5.2329846019629223</v>
      </c>
      <c r="R135" s="9">
        <v>-1.7679564813676882</v>
      </c>
      <c r="S135" s="10">
        <v>5.239933478735006</v>
      </c>
      <c r="T135" s="9">
        <v>-1.7151695110540772</v>
      </c>
    </row>
    <row r="136" spans="1:20">
      <c r="A136" s="5">
        <v>27</v>
      </c>
      <c r="B136" s="3" t="s">
        <v>137</v>
      </c>
      <c r="C136" s="3" t="s">
        <v>136</v>
      </c>
      <c r="D136" s="4">
        <v>71.29094972</v>
      </c>
      <c r="E136" s="4">
        <v>-48.287669340000001</v>
      </c>
      <c r="F136" s="16">
        <v>71.048741010000001</v>
      </c>
      <c r="G136" s="16">
        <v>-47.926325080000026</v>
      </c>
      <c r="H136" s="3">
        <v>10385</v>
      </c>
      <c r="I136" s="6">
        <v>87.83</v>
      </c>
      <c r="J136" s="13">
        <v>102.04</v>
      </c>
      <c r="K136" s="7">
        <f t="shared" si="5"/>
        <v>94.935000000000002</v>
      </c>
      <c r="L136" s="8">
        <v>1771.2325806451615</v>
      </c>
      <c r="M136" s="9">
        <v>0.97099999999999997</v>
      </c>
      <c r="N136" s="9">
        <v>30.02570678395432</v>
      </c>
      <c r="O136" s="9">
        <f t="shared" si="4"/>
        <v>4319.8377320113923</v>
      </c>
      <c r="P136" s="7">
        <v>4.9520901683159622</v>
      </c>
      <c r="Q136" s="7">
        <v>3.9736300436205014</v>
      </c>
      <c r="R136" s="9">
        <v>-9.4218596504136798</v>
      </c>
      <c r="S136" s="10">
        <v>3.9872540894220285</v>
      </c>
      <c r="T136" s="9">
        <v>-9.2906699941640216</v>
      </c>
    </row>
    <row r="137" spans="1:20">
      <c r="A137" s="5">
        <v>26</v>
      </c>
      <c r="B137" s="3" t="s">
        <v>138</v>
      </c>
      <c r="C137" s="3" t="s">
        <v>137</v>
      </c>
      <c r="D137" s="4">
        <v>71.532671390000004</v>
      </c>
      <c r="E137" s="4">
        <v>-48.657721639999998</v>
      </c>
      <c r="F137" s="4">
        <v>71.29094972</v>
      </c>
      <c r="G137" s="4">
        <v>-48.287669340000001</v>
      </c>
      <c r="H137" s="3">
        <v>6407</v>
      </c>
      <c r="I137" s="6">
        <v>65.599999999999994</v>
      </c>
      <c r="J137" s="13">
        <v>87.83</v>
      </c>
      <c r="K137" s="7">
        <f t="shared" si="5"/>
        <v>76.715000000000003</v>
      </c>
      <c r="L137" s="8">
        <v>1571.7896774193546</v>
      </c>
      <c r="M137" s="9">
        <v>0.97199999999999998</v>
      </c>
      <c r="N137" s="9">
        <v>30.044481227196808</v>
      </c>
      <c r="O137" s="9">
        <f t="shared" si="4"/>
        <v>4349.8822132385894</v>
      </c>
      <c r="P137" s="7">
        <v>3.5242582900016424</v>
      </c>
      <c r="Q137" s="7">
        <v>2.4447997928026175</v>
      </c>
      <c r="R137" s="9">
        <v>-16.84811139689441</v>
      </c>
      <c r="S137" s="10">
        <v>2.4038015267175572</v>
      </c>
      <c r="T137" s="9">
        <v>-17.488009416015064</v>
      </c>
    </row>
    <row r="138" spans="1:20">
      <c r="A138" s="5">
        <v>25</v>
      </c>
      <c r="B138" s="3" t="s">
        <v>139</v>
      </c>
      <c r="C138" s="3" t="s">
        <v>138</v>
      </c>
      <c r="D138" s="4">
        <v>71.772476760000004</v>
      </c>
      <c r="E138" s="4">
        <v>-49.039362070000003</v>
      </c>
      <c r="F138" s="4">
        <v>71.532671390000004</v>
      </c>
      <c r="G138" s="4">
        <v>-48.657721639999998</v>
      </c>
      <c r="H138" s="3">
        <v>6845</v>
      </c>
      <c r="I138" s="6">
        <v>147.38999999999999</v>
      </c>
      <c r="J138" s="13">
        <v>65.599999999999994</v>
      </c>
      <c r="K138" s="7">
        <f t="shared" si="5"/>
        <v>106.49499999999999</v>
      </c>
      <c r="L138" s="8">
        <v>1322.5222580645159</v>
      </c>
      <c r="M138" s="9">
        <v>0.96849999999999992</v>
      </c>
      <c r="N138" s="9">
        <v>29.963201574217251</v>
      </c>
      <c r="O138" s="9">
        <f t="shared" si="4"/>
        <v>4379.8454148128067</v>
      </c>
      <c r="P138" s="7">
        <v>3.9617904539488329</v>
      </c>
      <c r="Q138" s="7">
        <v>2.5877414503816794</v>
      </c>
      <c r="R138" s="9">
        <v>-20.073761922091361</v>
      </c>
      <c r="S138" s="10">
        <v>2.4923685932388224</v>
      </c>
      <c r="T138" s="9">
        <v>-21.467083428926376</v>
      </c>
    </row>
    <row r="139" spans="1:20">
      <c r="A139" s="5">
        <v>24</v>
      </c>
      <c r="B139" s="3" t="s">
        <v>140</v>
      </c>
      <c r="C139" s="3" t="s">
        <v>139</v>
      </c>
      <c r="D139" s="4">
        <v>72.013144490000002</v>
      </c>
      <c r="E139" s="4">
        <v>-49.430017159999998</v>
      </c>
      <c r="F139" s="4">
        <v>71.772476760000004</v>
      </c>
      <c r="G139" s="4">
        <v>-49.039362070000003</v>
      </c>
      <c r="H139" s="3">
        <v>18411</v>
      </c>
      <c r="I139" s="6">
        <v>151.47</v>
      </c>
      <c r="J139" s="13">
        <v>147.38999999999999</v>
      </c>
      <c r="K139" s="7">
        <f t="shared" si="5"/>
        <v>149.43</v>
      </c>
      <c r="L139" s="8">
        <v>1254.9549999999999</v>
      </c>
      <c r="M139" s="9">
        <v>0.94700000000000006</v>
      </c>
      <c r="N139" s="9">
        <v>30.116561910409036</v>
      </c>
      <c r="O139" s="9">
        <f t="shared" si="4"/>
        <v>4409.9619767232161</v>
      </c>
      <c r="P139" s="7">
        <v>5.2746133545110423</v>
      </c>
      <c r="Q139" s="7">
        <v>6.9701833478735002</v>
      </c>
      <c r="R139" s="9">
        <v>9.2095486033483134</v>
      </c>
      <c r="S139" s="10">
        <v>6.4897568157033794</v>
      </c>
      <c r="T139" s="9">
        <v>6.6000948410859657</v>
      </c>
    </row>
    <row r="140" spans="1:20">
      <c r="A140" s="5">
        <v>23</v>
      </c>
      <c r="B140" s="3" t="s">
        <v>141</v>
      </c>
      <c r="C140" s="3" t="s">
        <v>140</v>
      </c>
      <c r="D140" s="4">
        <v>72.252686789999998</v>
      </c>
      <c r="E140" s="4">
        <v>-49.831205859999997</v>
      </c>
      <c r="F140" s="4">
        <v>72.013144490000002</v>
      </c>
      <c r="G140" s="4">
        <v>-49.430017159999998</v>
      </c>
      <c r="H140" s="3">
        <v>1865</v>
      </c>
      <c r="I140" s="6">
        <v>15.01</v>
      </c>
      <c r="J140" s="13">
        <v>151.47</v>
      </c>
      <c r="K140" s="7">
        <f t="shared" si="5"/>
        <v>83.24</v>
      </c>
      <c r="L140" s="8">
        <v>1279.2290624999998</v>
      </c>
      <c r="M140" s="9">
        <v>0.91800000000000004</v>
      </c>
      <c r="N140" s="9">
        <v>30.092487623226035</v>
      </c>
      <c r="O140" s="9">
        <f t="shared" si="4"/>
        <v>4440.0544643464418</v>
      </c>
      <c r="P140" s="7">
        <v>2.6196943350492656</v>
      </c>
      <c r="Q140" s="7">
        <v>0.77689621592148317</v>
      </c>
      <c r="R140" s="9">
        <v>-98.809550623473584</v>
      </c>
      <c r="S140" s="10">
        <v>0.68600359869138483</v>
      </c>
      <c r="T140" s="9">
        <v>-103.68314940256734</v>
      </c>
    </row>
    <row r="141" spans="1:20">
      <c r="A141" s="5">
        <v>22</v>
      </c>
      <c r="B141" s="3" t="s">
        <v>142</v>
      </c>
      <c r="C141" s="3" t="s">
        <v>141</v>
      </c>
      <c r="D141" s="4">
        <v>72.490043740000004</v>
      </c>
      <c r="E141" s="4">
        <v>-50.241086029999998</v>
      </c>
      <c r="F141" s="4">
        <v>72.252686789999998</v>
      </c>
      <c r="G141" s="4">
        <v>-49.831205859999997</v>
      </c>
      <c r="H141" s="3">
        <v>442</v>
      </c>
      <c r="I141" s="6">
        <v>17.72</v>
      </c>
      <c r="J141" s="13">
        <v>15.01</v>
      </c>
      <c r="K141" s="7">
        <f t="shared" si="5"/>
        <v>16.364999999999998</v>
      </c>
      <c r="L141" s="8">
        <v>1465.6229032258063</v>
      </c>
      <c r="M141" s="9">
        <v>0.90149999999999997</v>
      </c>
      <c r="N141" s="9">
        <v>29.932380662304695</v>
      </c>
      <c r="O141" s="9">
        <f t="shared" si="4"/>
        <v>4469.986845008747</v>
      </c>
      <c r="P141" s="7">
        <v>0.58675260550761477</v>
      </c>
      <c r="Q141" s="7">
        <v>0.18338324972737183</v>
      </c>
      <c r="R141" s="9">
        <v>-91.26003524439885</v>
      </c>
      <c r="S141" s="10">
        <v>0.15815703380588875</v>
      </c>
      <c r="T141" s="9">
        <v>-96.967323914417648</v>
      </c>
    </row>
    <row r="142" spans="1:20">
      <c r="A142" s="5">
        <v>21</v>
      </c>
      <c r="B142" s="3" t="s">
        <v>143</v>
      </c>
      <c r="C142" s="3" t="s">
        <v>142</v>
      </c>
      <c r="D142" s="4">
        <v>72.727169450000005</v>
      </c>
      <c r="E142" s="4">
        <v>-50.664828730000004</v>
      </c>
      <c r="F142" s="4">
        <v>72.490043740000004</v>
      </c>
      <c r="G142" s="4">
        <v>-50.241086029999998</v>
      </c>
      <c r="H142" s="3">
        <v>2403</v>
      </c>
      <c r="I142" s="6">
        <v>47.32</v>
      </c>
      <c r="J142" s="13">
        <v>17.72</v>
      </c>
      <c r="K142" s="7">
        <f t="shared" si="5"/>
        <v>32.519999999999996</v>
      </c>
      <c r="L142" s="8">
        <v>1589.46</v>
      </c>
      <c r="M142" s="9">
        <v>0.90100000000000002</v>
      </c>
      <c r="N142" s="9">
        <v>30.044555038766902</v>
      </c>
      <c r="O142" s="9">
        <f t="shared" si="4"/>
        <v>4500.0314000475137</v>
      </c>
      <c r="P142" s="7">
        <v>1.1074395075292065</v>
      </c>
      <c r="Q142" s="7">
        <v>0.98301969465648853</v>
      </c>
      <c r="R142" s="9">
        <v>-5.1776867612450257</v>
      </c>
      <c r="S142" s="10">
        <v>0.85877982551799337</v>
      </c>
      <c r="T142" s="9">
        <v>-10.347885227266465</v>
      </c>
    </row>
    <row r="143" spans="1:20">
      <c r="A143" s="5">
        <v>20</v>
      </c>
      <c r="B143" s="3" t="s">
        <v>144</v>
      </c>
      <c r="C143" s="3" t="s">
        <v>143</v>
      </c>
      <c r="D143" s="4">
        <v>72.963322840000004</v>
      </c>
      <c r="E143" s="4">
        <v>-51.100079479999998</v>
      </c>
      <c r="F143" s="4">
        <v>72.727169450000005</v>
      </c>
      <c r="G143" s="4">
        <v>-50.664828730000004</v>
      </c>
      <c r="H143" s="3">
        <v>5127</v>
      </c>
      <c r="I143" s="6">
        <v>75.650000000000006</v>
      </c>
      <c r="J143" s="13">
        <v>47.32</v>
      </c>
      <c r="K143" s="7">
        <f t="shared" si="5"/>
        <v>61.484999999999999</v>
      </c>
      <c r="L143" s="8">
        <v>1441.7109375000002</v>
      </c>
      <c r="M143" s="9">
        <v>0.91949999999999998</v>
      </c>
      <c r="N143" s="9">
        <v>30.043456180763901</v>
      </c>
      <c r="O143" s="9">
        <f t="shared" si="4"/>
        <v>4530.0748562282779</v>
      </c>
      <c r="P143" s="7">
        <v>2.1794641306498175</v>
      </c>
      <c r="Q143" s="7">
        <v>2.0006217666303163</v>
      </c>
      <c r="R143" s="9">
        <v>-3.4882458361517683</v>
      </c>
      <c r="S143" s="10">
        <v>1.7618778625954199</v>
      </c>
      <c r="T143" s="9">
        <v>-8.1448462659332481</v>
      </c>
    </row>
    <row r="144" spans="1:20">
      <c r="A144" s="5">
        <v>19</v>
      </c>
      <c r="B144" s="3" t="s">
        <v>145</v>
      </c>
      <c r="C144" s="3" t="s">
        <v>144</v>
      </c>
      <c r="D144" s="4">
        <v>73.198995150000002</v>
      </c>
      <c r="E144" s="4">
        <v>-51.54223734</v>
      </c>
      <c r="F144" s="4">
        <v>72.963322840000004</v>
      </c>
      <c r="G144" s="4">
        <v>-51.100079479999998</v>
      </c>
      <c r="H144" s="3">
        <v>12420</v>
      </c>
      <c r="I144" s="6">
        <v>114.52</v>
      </c>
      <c r="J144" s="13">
        <v>75.650000000000006</v>
      </c>
      <c r="K144" s="7">
        <f t="shared" si="5"/>
        <v>95.085000000000008</v>
      </c>
      <c r="L144" s="8">
        <v>1407.3977419354837</v>
      </c>
      <c r="M144" s="9">
        <v>0.95399999999999996</v>
      </c>
      <c r="N144" s="9">
        <v>30.01524142856514</v>
      </c>
      <c r="O144" s="9">
        <f t="shared" si="4"/>
        <v>4560.0900976568428</v>
      </c>
      <c r="P144" s="7">
        <v>3.5642236311739759</v>
      </c>
      <c r="Q144" s="7">
        <v>4.4077998909487457</v>
      </c>
      <c r="R144" s="9">
        <v>6.792079386270288</v>
      </c>
      <c r="S144" s="10">
        <v>3.9676564885496179</v>
      </c>
      <c r="T144" s="9">
        <v>3.2482516696911601</v>
      </c>
    </row>
    <row r="145" spans="1:228">
      <c r="A145" s="5">
        <v>18</v>
      </c>
      <c r="B145" s="3" t="s">
        <v>146</v>
      </c>
      <c r="C145" s="3" t="s">
        <v>145</v>
      </c>
      <c r="D145" s="4">
        <v>73.433222939999993</v>
      </c>
      <c r="E145" s="4">
        <v>-52.00094532</v>
      </c>
      <c r="F145" s="4">
        <v>73.198995150000002</v>
      </c>
      <c r="G145" s="4">
        <v>-51.54223734</v>
      </c>
      <c r="H145" s="3">
        <v>16970</v>
      </c>
      <c r="I145" s="6">
        <v>109.38</v>
      </c>
      <c r="J145" s="13">
        <v>114.52</v>
      </c>
      <c r="K145" s="7">
        <f t="shared" si="5"/>
        <v>111.94999999999999</v>
      </c>
      <c r="L145" s="8">
        <v>1499.0477272727271</v>
      </c>
      <c r="M145" s="9">
        <v>0.97550000000000003</v>
      </c>
      <c r="N145" s="9">
        <v>30.040710701865091</v>
      </c>
      <c r="O145" s="9">
        <f t="shared" si="4"/>
        <v>4590.1308083587082</v>
      </c>
      <c r="P145" s="7">
        <v>4.577273927084998</v>
      </c>
      <c r="Q145" s="7">
        <v>5.6350490730643408</v>
      </c>
      <c r="R145" s="9">
        <v>6.2332065172618902</v>
      </c>
      <c r="S145" s="10">
        <v>5.1545136314067612</v>
      </c>
      <c r="T145" s="9">
        <v>3.4015303731394413</v>
      </c>
    </row>
    <row r="146" spans="1:228">
      <c r="A146" s="5">
        <v>17</v>
      </c>
      <c r="B146" s="3" t="s">
        <v>147</v>
      </c>
      <c r="C146" s="3" t="s">
        <v>146</v>
      </c>
      <c r="D146" s="4">
        <v>73.634598659999995</v>
      </c>
      <c r="E146" s="4">
        <v>-52.086371409999998</v>
      </c>
      <c r="F146" s="4">
        <v>73.433222939999993</v>
      </c>
      <c r="G146" s="4">
        <v>-52.00094532</v>
      </c>
      <c r="H146" s="3">
        <v>9749</v>
      </c>
      <c r="I146" s="6">
        <v>86.63</v>
      </c>
      <c r="J146" s="13">
        <v>109.38</v>
      </c>
      <c r="K146" s="7">
        <f t="shared" si="5"/>
        <v>98.004999999999995</v>
      </c>
      <c r="L146" s="8">
        <v>1421.2031578947372</v>
      </c>
      <c r="M146" s="9">
        <v>0.97649999999999992</v>
      </c>
      <c r="N146" s="9">
        <v>22.67366175457208</v>
      </c>
      <c r="O146" s="9">
        <f t="shared" si="4"/>
        <v>4612.8044701132803</v>
      </c>
      <c r="P146" s="7">
        <v>3.0434569338754858</v>
      </c>
      <c r="Q146" s="7">
        <v>3.0984415921483097</v>
      </c>
      <c r="R146" s="9">
        <v>0.56400305952224794</v>
      </c>
      <c r="S146" s="10">
        <v>2.8601908396946563</v>
      </c>
      <c r="T146" s="9">
        <v>-1.8798450526292902</v>
      </c>
    </row>
    <row r="147" spans="1:228">
      <c r="A147" s="5">
        <v>16</v>
      </c>
      <c r="B147" s="3" t="s">
        <v>148</v>
      </c>
      <c r="C147" s="3" t="s">
        <v>147</v>
      </c>
      <c r="D147" s="4">
        <v>73.901243149999999</v>
      </c>
      <c r="E147" s="4">
        <v>-52.207993590000001</v>
      </c>
      <c r="F147" s="4">
        <v>73.634598659999995</v>
      </c>
      <c r="G147" s="4">
        <v>-52.086371409999998</v>
      </c>
      <c r="H147" s="3">
        <v>6099</v>
      </c>
      <c r="I147" s="6">
        <v>87.31</v>
      </c>
      <c r="J147" s="13">
        <v>86.63</v>
      </c>
      <c r="K147" s="7">
        <f t="shared" si="5"/>
        <v>86.97</v>
      </c>
      <c r="L147" s="8">
        <v>1423.0403225806449</v>
      </c>
      <c r="M147" s="9">
        <v>0.97449999999999992</v>
      </c>
      <c r="N147" s="9">
        <v>30.049038321023815</v>
      </c>
      <c r="O147" s="9">
        <f t="shared" si="4"/>
        <v>4642.8535084343039</v>
      </c>
      <c r="P147" s="7">
        <v>3.6120734802172469</v>
      </c>
      <c r="Q147" s="7">
        <v>2.0424994874591058</v>
      </c>
      <c r="R147" s="9">
        <v>-25.734940035385161</v>
      </c>
      <c r="S147" s="10">
        <v>1.8513282442748091</v>
      </c>
      <c r="T147" s="9">
        <v>-28.869408689005372</v>
      </c>
    </row>
    <row r="148" spans="1:228">
      <c r="A148" s="5">
        <v>15</v>
      </c>
      <c r="B148" s="3" t="s">
        <v>149</v>
      </c>
      <c r="C148" s="3" t="s">
        <v>148</v>
      </c>
      <c r="D148" s="4">
        <v>74.168596559999997</v>
      </c>
      <c r="E148" s="4">
        <v>-52.326916769999997</v>
      </c>
      <c r="F148" s="4">
        <v>73.901243149999999</v>
      </c>
      <c r="G148" s="4">
        <v>-52.207993590000001</v>
      </c>
      <c r="H148" s="3">
        <v>16493</v>
      </c>
      <c r="I148" s="6">
        <v>83.67</v>
      </c>
      <c r="J148" s="13">
        <v>87.31</v>
      </c>
      <c r="K148" s="7">
        <f t="shared" si="5"/>
        <v>85.490000000000009</v>
      </c>
      <c r="L148" s="8">
        <v>1495.0251612903226</v>
      </c>
      <c r="M148" s="9">
        <v>0.97299999999999998</v>
      </c>
      <c r="N148" s="9">
        <v>30.10969679336667</v>
      </c>
      <c r="O148" s="9">
        <f t="shared" si="4"/>
        <v>4672.9632052276702</v>
      </c>
      <c r="P148" s="7">
        <v>3.6120734799999998</v>
      </c>
      <c r="Q148" s="7">
        <v>5.1774488876772082</v>
      </c>
      <c r="R148" s="9">
        <v>9.4911502314752223</v>
      </c>
      <c r="S148" s="10">
        <v>4.7997982551799341</v>
      </c>
      <c r="T148" s="9">
        <v>7.2013871047106912</v>
      </c>
    </row>
    <row r="149" spans="1:228">
      <c r="A149" s="5">
        <v>14</v>
      </c>
      <c r="B149" s="3" t="s">
        <v>150</v>
      </c>
      <c r="C149" s="3" t="s">
        <v>149</v>
      </c>
      <c r="D149" s="4">
        <v>74.434208179999999</v>
      </c>
      <c r="E149" s="4">
        <v>-52.452271320000001</v>
      </c>
      <c r="F149" s="4">
        <v>74.168596559999997</v>
      </c>
      <c r="G149" s="4">
        <v>-52.326916769999997</v>
      </c>
      <c r="H149" s="3">
        <v>8232</v>
      </c>
      <c r="I149" s="6">
        <v>82.21</v>
      </c>
      <c r="J149" s="13">
        <v>83.67</v>
      </c>
      <c r="K149" s="7">
        <f t="shared" si="5"/>
        <v>82.94</v>
      </c>
      <c r="L149" s="8">
        <v>1465.6229032258066</v>
      </c>
      <c r="M149" s="9">
        <v>0.97350000000000003</v>
      </c>
      <c r="N149" s="9">
        <v>29.933109465238431</v>
      </c>
      <c r="O149" s="9">
        <f t="shared" si="4"/>
        <v>4702.8963146929091</v>
      </c>
      <c r="P149" s="7">
        <v>3.5399346140233674</v>
      </c>
      <c r="Q149" s="7">
        <v>2.610195441657579</v>
      </c>
      <c r="R149" s="9">
        <v>-11.294207633209286</v>
      </c>
      <c r="S149" s="10">
        <v>2.3962050163576878</v>
      </c>
      <c r="T149" s="9">
        <v>-13.893702595550044</v>
      </c>
    </row>
    <row r="150" spans="1:228">
      <c r="A150" s="5">
        <v>13</v>
      </c>
      <c r="B150" s="3" t="s">
        <v>151</v>
      </c>
      <c r="C150" s="3" t="s">
        <v>150</v>
      </c>
      <c r="D150" s="4">
        <v>74.700360070000002</v>
      </c>
      <c r="E150" s="4">
        <v>-52.577047049999997</v>
      </c>
      <c r="F150" s="4">
        <v>74.434208179999999</v>
      </c>
      <c r="G150" s="4">
        <v>-52.452271320000001</v>
      </c>
      <c r="H150" s="3">
        <v>11448</v>
      </c>
      <c r="I150" s="6">
        <v>80.849999999999994</v>
      </c>
      <c r="J150" s="13">
        <v>82.21</v>
      </c>
      <c r="K150" s="7">
        <f t="shared" si="5"/>
        <v>81.53</v>
      </c>
      <c r="L150" s="8">
        <v>1563.5338709677424</v>
      </c>
      <c r="M150" s="9">
        <v>0.95050000000000001</v>
      </c>
      <c r="N150" s="9">
        <v>29.982852560228416</v>
      </c>
      <c r="O150" s="9">
        <f t="shared" si="4"/>
        <v>4732.8791672531379</v>
      </c>
      <c r="P150" s="7">
        <v>3.6294663444784101</v>
      </c>
      <c r="Q150" s="7">
        <v>3.5680098146128678</v>
      </c>
      <c r="R150" s="9">
        <v>-0.53683202188628831</v>
      </c>
      <c r="S150" s="10">
        <v>3.2945038167938927</v>
      </c>
      <c r="T150" s="9">
        <v>-2.9259480056299565</v>
      </c>
    </row>
    <row r="151" spans="1:228">
      <c r="A151" s="5">
        <v>12</v>
      </c>
      <c r="B151" s="3" t="s">
        <v>152</v>
      </c>
      <c r="C151" s="3" t="s">
        <v>151</v>
      </c>
      <c r="D151" s="4">
        <v>75.016293820000001</v>
      </c>
      <c r="E151" s="4">
        <v>-52.751741299999999</v>
      </c>
      <c r="F151" s="4">
        <v>74.700360070000002</v>
      </c>
      <c r="G151" s="4">
        <v>-52.577047049999997</v>
      </c>
      <c r="H151" s="3">
        <v>9822</v>
      </c>
      <c r="I151" s="6">
        <v>80.47</v>
      </c>
      <c r="J151" s="13">
        <v>80.849999999999994</v>
      </c>
      <c r="K151" s="7">
        <f t="shared" si="5"/>
        <v>80.66</v>
      </c>
      <c r="L151" s="8">
        <v>1426.0597297297297</v>
      </c>
      <c r="M151" s="9">
        <v>0.92149999999999999</v>
      </c>
      <c r="N151" s="9">
        <v>35.683551691506523</v>
      </c>
      <c r="O151" s="9">
        <f t="shared" si="4"/>
        <v>4768.5627189446441</v>
      </c>
      <c r="P151" s="7">
        <v>3.7527768357078988</v>
      </c>
      <c r="Q151" s="7">
        <v>3.0080196946564888</v>
      </c>
      <c r="R151" s="9">
        <v>-7.582540633795662</v>
      </c>
      <c r="S151" s="10">
        <v>2.7981384950926933</v>
      </c>
      <c r="T151" s="9">
        <v>-9.7193885218408216</v>
      </c>
    </row>
    <row r="152" spans="1:228">
      <c r="A152" s="5">
        <v>11</v>
      </c>
      <c r="B152" s="3" t="s">
        <v>153</v>
      </c>
      <c r="C152" s="3" t="s">
        <v>152</v>
      </c>
      <c r="D152" s="4">
        <v>75.274565960000004</v>
      </c>
      <c r="E152" s="4">
        <v>-52.957172780000001</v>
      </c>
      <c r="F152" s="4">
        <v>75.016293820000001</v>
      </c>
      <c r="G152" s="4">
        <v>-52.751741299999999</v>
      </c>
      <c r="H152" s="3">
        <v>10811</v>
      </c>
      <c r="I152" s="6">
        <v>81.59</v>
      </c>
      <c r="J152" s="13">
        <v>80.47</v>
      </c>
      <c r="K152" s="7">
        <f t="shared" si="5"/>
        <v>81.03</v>
      </c>
      <c r="L152" s="8">
        <v>1496.2415357142856</v>
      </c>
      <c r="M152" s="9">
        <v>0.93500000000000005</v>
      </c>
      <c r="N152" s="9">
        <v>29.465841054894913</v>
      </c>
      <c r="O152" s="9">
        <f t="shared" si="4"/>
        <v>4798.0285599995386</v>
      </c>
      <c r="P152" s="7">
        <v>3.3332487327496132</v>
      </c>
      <c r="Q152" s="7">
        <v>3.1412452344601967</v>
      </c>
      <c r="R152" s="9">
        <v>-1.7760012791547179</v>
      </c>
      <c r="S152" s="10">
        <v>2.9722399127589969</v>
      </c>
      <c r="T152" s="9">
        <v>-3.3392731476331177</v>
      </c>
    </row>
    <row r="153" spans="1:228">
      <c r="A153" s="5">
        <v>10</v>
      </c>
      <c r="B153" s="3" t="s">
        <v>154</v>
      </c>
      <c r="C153" s="3" t="s">
        <v>153</v>
      </c>
      <c r="D153" s="4">
        <v>75.495087319999996</v>
      </c>
      <c r="E153" s="4">
        <v>-53.477144959999997</v>
      </c>
      <c r="F153" s="4">
        <v>75.274565960000004</v>
      </c>
      <c r="G153" s="4">
        <v>-52.957172780000001</v>
      </c>
      <c r="H153" s="3">
        <v>9658</v>
      </c>
      <c r="I153" s="6">
        <v>71.849999999999994</v>
      </c>
      <c r="J153" s="13">
        <v>81.59</v>
      </c>
      <c r="K153" s="7">
        <f t="shared" si="5"/>
        <v>76.72</v>
      </c>
      <c r="L153" s="8">
        <v>1662.0475333333331</v>
      </c>
      <c r="M153" s="9">
        <v>0.94699999999999995</v>
      </c>
      <c r="N153" s="9">
        <v>28.688931331829178</v>
      </c>
      <c r="O153" s="9">
        <f t="shared" si="4"/>
        <v>4826.7174913313675</v>
      </c>
      <c r="P153" s="7">
        <v>3.419164026362064</v>
      </c>
      <c r="Q153" s="7">
        <v>2.7903707742639035</v>
      </c>
      <c r="R153" s="9">
        <v>-6.5105948653775156</v>
      </c>
      <c r="S153" s="10">
        <v>2.6853162486368594</v>
      </c>
      <c r="T153" s="9">
        <v>-7.5983410408490846</v>
      </c>
    </row>
    <row r="154" spans="1:228" s="20" customFormat="1">
      <c r="A154" s="18">
        <v>9</v>
      </c>
      <c r="B154" s="3" t="s">
        <v>155</v>
      </c>
      <c r="C154" s="3" t="s">
        <v>154</v>
      </c>
      <c r="D154" s="4">
        <v>75.770607269999999</v>
      </c>
      <c r="E154" s="4">
        <v>-54.085503940000002</v>
      </c>
      <c r="F154" s="4">
        <v>75.495087319999996</v>
      </c>
      <c r="G154" s="4">
        <v>-53.477144959999997</v>
      </c>
      <c r="H154" s="3">
        <v>8897</v>
      </c>
      <c r="I154" s="6">
        <v>61.52</v>
      </c>
      <c r="J154" s="13">
        <v>71.849999999999994</v>
      </c>
      <c r="K154" s="7">
        <f t="shared" si="5"/>
        <v>66.685000000000002</v>
      </c>
      <c r="L154" s="8">
        <v>1413.0432285714285</v>
      </c>
      <c r="M154" s="9">
        <v>0.92449999999999999</v>
      </c>
      <c r="N154" s="9">
        <v>35.127704392114943</v>
      </c>
      <c r="O154" s="9">
        <f t="shared" si="4"/>
        <v>4861.845195723482</v>
      </c>
      <c r="P154" s="7">
        <v>3.2243318342085288</v>
      </c>
      <c r="Q154" s="7">
        <v>2.5655479825517986</v>
      </c>
      <c r="R154" s="9">
        <v>-7.4045616686156022</v>
      </c>
      <c r="S154" s="10">
        <v>2.5178887677208288</v>
      </c>
      <c r="T154" s="9">
        <v>-7.9402390298718659</v>
      </c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</row>
    <row r="155" spans="1:228">
      <c r="A155" s="5">
        <v>8</v>
      </c>
      <c r="B155" s="3" t="s">
        <v>156</v>
      </c>
      <c r="C155" s="3" t="s">
        <v>155</v>
      </c>
      <c r="D155" s="4">
        <v>75.957755489999997</v>
      </c>
      <c r="E155" s="4">
        <v>-54.874216609999998</v>
      </c>
      <c r="F155" s="4">
        <v>75.770607269999999</v>
      </c>
      <c r="G155" s="4">
        <v>-54.085503940000002</v>
      </c>
      <c r="H155" s="3">
        <v>4631</v>
      </c>
      <c r="I155" s="6">
        <v>48.38</v>
      </c>
      <c r="J155" s="13">
        <v>61.52</v>
      </c>
      <c r="K155" s="7">
        <f t="shared" si="5"/>
        <v>54.95</v>
      </c>
      <c r="L155" s="8">
        <v>1312.2281034482758</v>
      </c>
      <c r="M155" s="9">
        <v>0.90900000000000003</v>
      </c>
      <c r="N155" s="9">
        <v>30.036598106013656</v>
      </c>
      <c r="O155" s="9">
        <f t="shared" si="4"/>
        <v>4891.881793829496</v>
      </c>
      <c r="P155" s="7">
        <v>1.913639848611403</v>
      </c>
      <c r="Q155" s="7">
        <v>1.4554995965103599</v>
      </c>
      <c r="R155" s="9">
        <v>-9.8929011466431245</v>
      </c>
      <c r="S155" s="10">
        <v>1.4326804798255177</v>
      </c>
      <c r="T155" s="9">
        <v>-10.385648213903808</v>
      </c>
    </row>
    <row r="156" spans="1:228">
      <c r="A156" s="5">
        <v>7</v>
      </c>
      <c r="B156" s="3" t="s">
        <v>157</v>
      </c>
      <c r="C156" s="3" t="s">
        <v>156</v>
      </c>
      <c r="D156" s="4">
        <v>76.142679419999993</v>
      </c>
      <c r="E156" s="4">
        <v>-55.682764710000001</v>
      </c>
      <c r="F156" s="4">
        <v>75.957755489999997</v>
      </c>
      <c r="G156" s="4">
        <v>-54.874216609999998</v>
      </c>
      <c r="H156" s="3">
        <v>4385</v>
      </c>
      <c r="I156" s="6">
        <v>63.38</v>
      </c>
      <c r="J156" s="13">
        <v>48.38</v>
      </c>
      <c r="K156" s="7">
        <f t="shared" si="5"/>
        <v>55.88</v>
      </c>
      <c r="L156" s="8">
        <v>1261.9023333333332</v>
      </c>
      <c r="M156" s="9">
        <v>0.93199999999999994</v>
      </c>
      <c r="N156" s="9">
        <v>30.054859154722781</v>
      </c>
      <c r="O156" s="9">
        <f t="shared" si="4"/>
        <v>4921.9366529842191</v>
      </c>
      <c r="P156" s="7">
        <v>1.8939719446618248</v>
      </c>
      <c r="Q156" s="7">
        <v>1.4318591494002177</v>
      </c>
      <c r="R156" s="9">
        <v>-10.538490199808599</v>
      </c>
      <c r="S156" s="10">
        <v>1.4072540894220282</v>
      </c>
      <c r="T156" s="9">
        <v>-11.099609013450323</v>
      </c>
    </row>
    <row r="157" spans="1:228">
      <c r="A157" s="5">
        <v>6</v>
      </c>
      <c r="B157" s="3" t="s">
        <v>158</v>
      </c>
      <c r="C157" s="3" t="s">
        <v>157</v>
      </c>
      <c r="D157" s="4">
        <v>76.324628140000002</v>
      </c>
      <c r="E157" s="4">
        <v>-56.511587460000001</v>
      </c>
      <c r="F157" s="4">
        <v>76.142679419999993</v>
      </c>
      <c r="G157" s="4">
        <v>-55.682764710000001</v>
      </c>
      <c r="H157" s="3">
        <v>10391</v>
      </c>
      <c r="I157" s="6">
        <v>104.39</v>
      </c>
      <c r="J157" s="13">
        <v>63.38</v>
      </c>
      <c r="K157" s="7">
        <f t="shared" si="5"/>
        <v>83.885000000000005</v>
      </c>
      <c r="L157" s="8">
        <v>1333.4039310344829</v>
      </c>
      <c r="M157" s="9">
        <v>0.96449999999999991</v>
      </c>
      <c r="N157" s="9">
        <v>30.021658500411007</v>
      </c>
      <c r="O157" s="9">
        <f t="shared" si="4"/>
        <v>4951.95831148463</v>
      </c>
      <c r="P157" s="7">
        <v>3.1694720479527163</v>
      </c>
      <c r="Q157" s="7">
        <v>3.0254348418756818</v>
      </c>
      <c r="R157" s="9">
        <v>-1.3861727078917767</v>
      </c>
      <c r="S157" s="10">
        <v>3.0112889858233367</v>
      </c>
      <c r="T157" s="9">
        <v>-1.52230836425156</v>
      </c>
    </row>
    <row r="158" spans="1:228">
      <c r="A158" s="5">
        <v>5</v>
      </c>
      <c r="B158" s="3" t="s">
        <v>159</v>
      </c>
      <c r="C158" s="3" t="s">
        <v>158</v>
      </c>
      <c r="D158" s="4">
        <v>76.503942370000004</v>
      </c>
      <c r="E158" s="4">
        <v>-57.362679129999997</v>
      </c>
      <c r="F158" s="4">
        <v>76.324628140000002</v>
      </c>
      <c r="G158" s="4">
        <v>-56.511587460000001</v>
      </c>
      <c r="H158" s="3">
        <v>12145</v>
      </c>
      <c r="I158" s="6">
        <v>122.35</v>
      </c>
      <c r="J158" s="13">
        <v>104.39</v>
      </c>
      <c r="K158" s="7">
        <f t="shared" si="5"/>
        <v>113.37</v>
      </c>
      <c r="L158" s="8">
        <v>1343.3785862068967</v>
      </c>
      <c r="M158" s="9">
        <v>0.97099999999999997</v>
      </c>
      <c r="N158" s="9">
        <v>30.051639920909505</v>
      </c>
      <c r="O158" s="9">
        <f t="shared" si="4"/>
        <v>4982.0099514055391</v>
      </c>
      <c r="P158" s="7">
        <v>4.3392010788268029</v>
      </c>
      <c r="Q158" s="7">
        <v>3.5161242529989094</v>
      </c>
      <c r="R158" s="9">
        <v>-6.7770837861498032</v>
      </c>
      <c r="S158" s="10">
        <v>3.4941297709923664</v>
      </c>
      <c r="T158" s="9">
        <v>-6.9581828557796328</v>
      </c>
    </row>
    <row r="159" spans="1:228">
      <c r="A159" s="3">
        <v>4</v>
      </c>
      <c r="B159" s="3" t="s">
        <v>160</v>
      </c>
      <c r="C159" s="3" t="s">
        <v>159</v>
      </c>
      <c r="D159" s="4">
        <v>76.679380409999993</v>
      </c>
      <c r="E159" s="4">
        <v>-58.242542749999998</v>
      </c>
      <c r="F159" s="4">
        <v>76.503942370000004</v>
      </c>
      <c r="G159" s="4">
        <v>-57.362679129999997</v>
      </c>
      <c r="H159" s="3">
        <v>11143</v>
      </c>
      <c r="I159" s="6">
        <v>84.65</v>
      </c>
      <c r="J159" s="13">
        <v>122.35</v>
      </c>
      <c r="K159" s="7">
        <f t="shared" si="5"/>
        <v>103.5</v>
      </c>
      <c r="L159" s="8">
        <v>1426.1544827586206</v>
      </c>
      <c r="M159" s="9">
        <v>0.95499999999999996</v>
      </c>
      <c r="N159" s="9">
        <v>30.116752418298969</v>
      </c>
      <c r="O159" s="9">
        <f t="shared" si="4"/>
        <v>5012.1267038238384</v>
      </c>
      <c r="P159" s="7">
        <v>4.2365580935479148</v>
      </c>
      <c r="Q159" s="7">
        <v>3.7649614940021805</v>
      </c>
      <c r="R159" s="9">
        <v>-4.2322229161422804</v>
      </c>
      <c r="S159" s="7">
        <v>3.7589258451472189</v>
      </c>
      <c r="T159" s="9">
        <v>-4.2863883011818711</v>
      </c>
    </row>
    <row r="160" spans="1:228">
      <c r="A160" s="3">
        <v>3</v>
      </c>
      <c r="B160" s="3" t="s">
        <v>161</v>
      </c>
      <c r="C160" s="3" t="s">
        <v>160</v>
      </c>
      <c r="D160" s="4">
        <v>76.887946909999997</v>
      </c>
      <c r="E160" s="4">
        <v>-59.357729929999998</v>
      </c>
      <c r="F160" s="4">
        <v>76.679380409999993</v>
      </c>
      <c r="G160" s="4">
        <v>-58.242542749999998</v>
      </c>
      <c r="H160" s="3">
        <v>4744</v>
      </c>
      <c r="I160" s="6">
        <v>41.49</v>
      </c>
      <c r="J160" s="13">
        <v>84.65</v>
      </c>
      <c r="K160" s="7">
        <f t="shared" si="5"/>
        <v>63.070000000000007</v>
      </c>
      <c r="L160" s="8">
        <v>1320.7540833333337</v>
      </c>
      <c r="M160" s="9">
        <v>0.9325</v>
      </c>
      <c r="N160" s="9">
        <v>36.875451256419247</v>
      </c>
      <c r="O160" s="9">
        <f t="shared" si="4"/>
        <v>5049.0021550802576</v>
      </c>
      <c r="P160" s="7">
        <v>2.741028773956431</v>
      </c>
      <c r="Q160" s="7">
        <v>1.8453982115594332</v>
      </c>
      <c r="R160" s="9">
        <v>-18.879227706513444</v>
      </c>
      <c r="S160" s="7">
        <v>1.783857142857143</v>
      </c>
      <c r="T160" s="9">
        <v>-20.176467771907419</v>
      </c>
    </row>
    <row r="161" spans="1:20">
      <c r="A161" s="3">
        <v>2</v>
      </c>
      <c r="B161" s="3" t="s">
        <v>162</v>
      </c>
      <c r="C161" s="3" t="s">
        <v>161</v>
      </c>
      <c r="D161" s="4">
        <v>77.023879190000002</v>
      </c>
      <c r="E161" s="4">
        <v>-60.067916889999999</v>
      </c>
      <c r="F161" s="4">
        <v>76.887946909999997</v>
      </c>
      <c r="G161" s="4">
        <v>-59.357729929999998</v>
      </c>
      <c r="H161" s="3">
        <v>2011</v>
      </c>
      <c r="I161" s="6">
        <v>20.61</v>
      </c>
      <c r="J161" s="13">
        <v>41.49</v>
      </c>
      <c r="K161" s="7">
        <f t="shared" si="5"/>
        <v>31.05</v>
      </c>
      <c r="L161" s="8">
        <v>1432.5003999999999</v>
      </c>
      <c r="M161" s="9">
        <v>0.91400000000000003</v>
      </c>
      <c r="N161" s="9">
        <v>23.532313680906181</v>
      </c>
      <c r="O161" s="9">
        <f t="shared" si="4"/>
        <v>5072.5344687611641</v>
      </c>
      <c r="P161" s="7">
        <v>0.86385669208533722</v>
      </c>
      <c r="Q161" s="7">
        <v>0.78613362050163571</v>
      </c>
      <c r="R161" s="9">
        <v>-3.8648966476231483</v>
      </c>
      <c r="S161" s="7">
        <v>0.75641864776444923</v>
      </c>
      <c r="T161" s="9">
        <v>-5.3425183650366979</v>
      </c>
    </row>
    <row r="162" spans="1:20">
      <c r="A162" s="3">
        <v>1</v>
      </c>
      <c r="B162" s="3" t="s">
        <v>2</v>
      </c>
      <c r="C162" s="3" t="s">
        <v>162</v>
      </c>
      <c r="D162" s="4">
        <v>77.180454859999998</v>
      </c>
      <c r="E162" s="4">
        <v>-61.120857919999999</v>
      </c>
      <c r="F162" s="4">
        <v>77.023879190000002</v>
      </c>
      <c r="G162" s="4">
        <v>-60.067916889999999</v>
      </c>
      <c r="H162" s="3">
        <v>864</v>
      </c>
      <c r="I162" s="6">
        <v>3.8</v>
      </c>
      <c r="J162" s="13">
        <v>20.61</v>
      </c>
      <c r="K162" s="7">
        <f t="shared" si="5"/>
        <v>12.205</v>
      </c>
      <c r="L162" s="8">
        <v>1384.8915151515148</v>
      </c>
      <c r="M162" s="9">
        <v>0.90249999999999997</v>
      </c>
      <c r="N162" s="9">
        <v>31.62811652467051</v>
      </c>
      <c r="O162" s="9">
        <f t="shared" si="4"/>
        <v>5104.1625852858342</v>
      </c>
      <c r="P162" s="7">
        <v>0.47076756543924531</v>
      </c>
      <c r="Q162" s="7">
        <v>0.33471137404580142</v>
      </c>
      <c r="R162" s="9">
        <v>-15.747244374241189</v>
      </c>
      <c r="S162" s="7">
        <v>0.32399531079607413</v>
      </c>
      <c r="T162" s="9">
        <v>-16.987529472589255</v>
      </c>
    </row>
  </sheetData>
  <phoneticPr fontId="0" type="noConversion"/>
  <pageMargins left="0.25" right="0.25" top="0.5" bottom="0.5" header="0" footer="0"/>
  <pageSetup scale="80" orientation="landscape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Csatho</dc:creator>
  <cp:lastModifiedBy>UB</cp:lastModifiedBy>
  <cp:lastPrinted>2007-09-21T16:29:40Z</cp:lastPrinted>
  <dcterms:created xsi:type="dcterms:W3CDTF">2001-03-20T03:46:13Z</dcterms:created>
  <dcterms:modified xsi:type="dcterms:W3CDTF">2007-10-23T21:21:42Z</dcterms:modified>
</cp:coreProperties>
</file>